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8_{8449CF92-1B42-4FD8-BD68-B5D44394B112}" xr6:coauthVersionLast="47" xr6:coauthVersionMax="47" xr10:uidLastSave="{00000000-0000-0000-0000-000000000000}"/>
  <workbookProtection workbookAlgorithmName="SHA-512" workbookHashValue="mtSKaBGOTLdpZGe9TwkrO32lSCoJ7zmzbflZYkFLBG3DJU9cXilOsGod8ldnpTXKVvBZcUxMMPbaMaJVcKzL2w==" workbookSaltValue="DcCNPnFxvEHBQ3YGGRquww==" workbookSpinCount="100000" lockStructure="1"/>
  <bookViews>
    <workbookView xWindow="-120" yWindow="-120" windowWidth="29040" windowHeight="15840" xr2:uid="{00000000-000D-0000-FFFF-FFFF00000000}"/>
  </bookViews>
  <sheets>
    <sheet name="PRESUPUESTO" sheetId="1" r:id="rId1"/>
    <sheet name="Hoja2" sheetId="2" state="hidden" r:id="rId2"/>
  </sheets>
  <definedNames>
    <definedName name="_xlnm.Print_Area" localSheetId="0">PRESUPUESTO!$A$1:$D$64</definedName>
    <definedName name="CONTINUA">PRESUPUESTO!#REF!</definedName>
    <definedName name="EDUCACIÓN_CONTINUA">Hoja2!$D$2:$D$4</definedName>
    <definedName name="EDUCACIÓN_EXTENSIVA">Hoja2!$E$2:$E$4</definedName>
    <definedName name="EXTENSIVA">PRESUPUESTO!#REF!</definedName>
    <definedName name="GRADO">PRESUPUESTO!#REF!</definedName>
    <definedName name="INTERSEMESTRAL">Hoja2!$G$2:$G$3</definedName>
    <definedName name="INTERSEMESTRALES">Hoja2!$G$2:$G$3</definedName>
    <definedName name="OPCIÓN_DE_GRADO">Hoja2!$F$2:$F$4</definedName>
    <definedName name="OpcionGrado">Hoja2!$F$2:$F$3</definedName>
    <definedName name="POSGRADO">Hoja2!#REF!</definedName>
    <definedName name="POSGRADOS2">PRESUPUESTO!#REF!</definedName>
    <definedName name="PREGRADO">Hoja2!#REF!</definedName>
    <definedName name="PREGRADO2">PRESUPUESTO!#REF!</definedName>
    <definedName name="PROPUESTAS_EXTERNAS">Hoja2!$H$2:$H$4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35" i="1"/>
  <c r="D40" i="1"/>
  <c r="D16" i="1"/>
  <c r="C20" i="1" l="1"/>
  <c r="D17" i="1" l="1"/>
  <c r="D18" i="1"/>
  <c r="D19" i="1"/>
  <c r="D20" i="1" l="1"/>
  <c r="B13" i="1"/>
  <c r="B20" i="1" l="1"/>
  <c r="D41" i="1" l="1"/>
  <c r="D42" i="1" l="1"/>
  <c r="D46" i="1" s="1"/>
  <c r="D44" i="1" l="1"/>
  <c r="D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aux2.presupuesto</author>
    <author>Director Oficiona de Presupuesto</author>
  </authors>
  <commentList>
    <comment ref="B9" authorId="0" shapeId="0" xr:uid="{00000000-0006-0000-0000-000001000000}">
      <text>
        <r>
          <rPr>
            <b/>
            <sz val="9"/>
            <color indexed="81"/>
            <rFont val="Times New Roman"/>
            <family val="1"/>
          </rPr>
          <t>Día / Mes / Año</t>
        </r>
        <r>
          <rPr>
            <sz val="9"/>
            <color indexed="81"/>
            <rFont val="Times New Roman"/>
            <family val="1"/>
          </rPr>
          <t xml:space="preserve">
</t>
        </r>
        <r>
          <rPr>
            <b/>
            <sz val="9"/>
            <color indexed="81"/>
            <rFont val="Times New Roman"/>
            <family val="1"/>
          </rPr>
          <t>Ejemplo:</t>
        </r>
        <r>
          <rPr>
            <sz val="9"/>
            <color indexed="81"/>
            <rFont val="Times New Roman"/>
            <family val="1"/>
          </rPr>
          <t xml:space="preserve"> 20 de enero de 2017 
</t>
        </r>
        <r>
          <rPr>
            <i/>
            <sz val="9"/>
            <color indexed="81"/>
            <rFont val="Times New Roman"/>
            <family val="1"/>
          </rPr>
          <t>(Fecha en la cual el curso, diplomado u otro va a dar inicio)</t>
        </r>
      </text>
    </comment>
    <comment ref="B11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Para el nombre del evento tener en cuenta:
</t>
        </r>
        <r>
          <rPr>
            <b/>
            <sz val="9"/>
            <color indexed="81"/>
            <rFont val="Tahoma"/>
            <family val="2"/>
          </rPr>
          <t xml:space="preserve">* Tipo de Evento: </t>
        </r>
        <r>
          <rPr>
            <sz val="9"/>
            <color indexed="81"/>
            <rFont val="Tahoma"/>
            <family val="2"/>
          </rPr>
          <t xml:space="preserve">Simposio /Congreso / Encuentro
/WorkShop/Seminario/Coloquio/Diplomado/Curso.
</t>
        </r>
        <r>
          <rPr>
            <b/>
            <sz val="9"/>
            <color indexed="81"/>
            <rFont val="Tahoma"/>
            <family val="2"/>
          </rPr>
          <t>* Carácter del Evento:</t>
        </r>
        <r>
          <rPr>
            <sz val="9"/>
            <color indexed="81"/>
            <rFont val="Tahoma"/>
            <family val="2"/>
          </rPr>
          <t xml:space="preserve"> Nacional o Internacional.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3000000}">
      <text>
        <r>
          <rPr>
            <b/>
            <sz val="9"/>
            <color indexed="81"/>
            <rFont val="Times New Roman"/>
            <family val="1"/>
          </rPr>
          <t>aux2.presupuesto:</t>
        </r>
        <r>
          <rPr>
            <sz val="9"/>
            <color indexed="81"/>
            <rFont val="Times New Roman"/>
            <family val="1"/>
          </rPr>
          <t xml:space="preserve">
DIA / MES / AÑO
Ejemplo: 17 de enero de 2017 
(Fecha en la cual se realiza la solicitud de aprobación ante el CAFP)</t>
        </r>
      </text>
    </comment>
    <comment ref="D13" authorId="0" shapeId="0" xr:uid="{00000000-0006-0000-0000-000004000000}">
      <text>
        <r>
          <rPr>
            <sz val="9"/>
            <color indexed="81"/>
            <rFont val="Times New Roman"/>
            <family val="1"/>
          </rPr>
          <t>Si es un nuevo programa y aún no está creado el centro de costos por favor deje el espacio en blanco, para que el departamento de Contabilidad lo cree después de que este aprobado por CAFP.</t>
        </r>
      </text>
    </comment>
  </commentList>
</comments>
</file>

<file path=xl/sharedStrings.xml><?xml version="1.0" encoding="utf-8"?>
<sst xmlns="http://schemas.openxmlformats.org/spreadsheetml/2006/main" count="80" uniqueCount="68">
  <si>
    <t>FECHA INICIO DEL EVENTO:</t>
  </si>
  <si>
    <t>MODALIDAD:</t>
  </si>
  <si>
    <t>NOMBRE DEL EVENTO ACADÉMICO:</t>
  </si>
  <si>
    <t>DEPENDENCIA QUE SOLICITA:</t>
  </si>
  <si>
    <t>FECHA DE SOLICITUD:</t>
  </si>
  <si>
    <t>NÚMERO DEL CENTRO DE COSTOS:</t>
  </si>
  <si>
    <t>INGRESOS:</t>
  </si>
  <si>
    <t>CANTIDAD:</t>
  </si>
  <si>
    <t>VALOR UNITARIO:</t>
  </si>
  <si>
    <t>VALOR TOTAL PRESUPUESTADO:</t>
  </si>
  <si>
    <t>TOTAL DE INGRESOS</t>
  </si>
  <si>
    <t>EGRESOS:</t>
  </si>
  <si>
    <t>FIJOS:</t>
  </si>
  <si>
    <t>SUBTOTAL</t>
  </si>
  <si>
    <t>VARIABLES:</t>
  </si>
  <si>
    <t>COSTOS ADMINISTRATIVOS -PORCENTAJE DEL TOTAL DE INGRESOS:</t>
  </si>
  <si>
    <t>TOTAL DE EGRESOS</t>
  </si>
  <si>
    <t xml:space="preserve">EXCEDENTE  </t>
  </si>
  <si>
    <t>TASA PORCENTUAL DE REINVERSIÓN (Exced./Gasto total)</t>
  </si>
  <si>
    <t xml:space="preserve">PUNTO EQUILIBRIO </t>
  </si>
  <si>
    <t>Firma del Solicitante</t>
  </si>
  <si>
    <t xml:space="preserve">Nombre: </t>
  </si>
  <si>
    <t>V°B° Decano de División</t>
  </si>
  <si>
    <t xml:space="preserve">Cargo: </t>
  </si>
  <si>
    <t>Nombre:</t>
  </si>
  <si>
    <t>V°B° Decano de Facultad/ Autoridad Inmediata</t>
  </si>
  <si>
    <t>V°B° Director de Posgrados - Educación Continua.</t>
  </si>
  <si>
    <t>V°B° Vicerrector Académico</t>
  </si>
  <si>
    <t>APROBACIÓN DEL COMITÉ ADMINISTRATIVO - FINANCIERO PARTICULAR</t>
  </si>
  <si>
    <t>SELLO</t>
  </si>
  <si>
    <t>Firma Aprobación Rector</t>
  </si>
  <si>
    <t>Firma Aprobación Vicerrector Administrativo-Financiero</t>
  </si>
  <si>
    <t>PREGRADO</t>
  </si>
  <si>
    <t>POSGRADO</t>
  </si>
  <si>
    <t>EDUCACIÓN CONTINUA</t>
  </si>
  <si>
    <t>EDUCACIÓN EXTENSIVA</t>
  </si>
  <si>
    <t>OPCIÓN DE GRADO</t>
  </si>
  <si>
    <t>CURSO</t>
  </si>
  <si>
    <t>TALLER</t>
  </si>
  <si>
    <t>CONFERENCIA</t>
  </si>
  <si>
    <t>CONGRESO</t>
  </si>
  <si>
    <t>SEMINARIO</t>
  </si>
  <si>
    <t>DIPLOMADO</t>
  </si>
  <si>
    <t>TIPO DE EVENTO:</t>
  </si>
  <si>
    <r>
      <t>EDUCACIÓN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CONTINUA</t>
    </r>
  </si>
  <si>
    <r>
      <t>EDUCACIÓN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EXTENSIVA</t>
    </r>
  </si>
  <si>
    <r>
      <t>OPCIÓN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DE</t>
    </r>
    <r>
      <rPr>
        <sz val="11"/>
        <color theme="0"/>
        <rFont val="Calibri"/>
        <family val="2"/>
        <scheme val="minor"/>
      </rPr>
      <t>_</t>
    </r>
    <r>
      <rPr>
        <sz val="11"/>
        <color theme="1"/>
        <rFont val="Calibri"/>
        <family val="2"/>
        <scheme val="minor"/>
      </rPr>
      <t>GRADO</t>
    </r>
  </si>
  <si>
    <t>Publicidad</t>
  </si>
  <si>
    <t>INTERSEMESTRAL</t>
  </si>
  <si>
    <t>CONVENIO</t>
  </si>
  <si>
    <t>CONTRATO</t>
  </si>
  <si>
    <t>SERVICIO</t>
  </si>
  <si>
    <t>PROPUESTAS_EXTERNAS</t>
  </si>
  <si>
    <t>Matriculas comunidad tomasina</t>
  </si>
  <si>
    <t>Matriculas externos</t>
  </si>
  <si>
    <t xml:space="preserve">Souvenirs </t>
  </si>
  <si>
    <t>Premiaciones</t>
  </si>
  <si>
    <t>Manutención gastos de desplazamiento (conferencistas). S/g tarifas vigentes.</t>
  </si>
  <si>
    <t>Honorarios docentes (internos ) Doctorado</t>
  </si>
  <si>
    <t>Honorarios docentes (internos ) Magister</t>
  </si>
  <si>
    <t>Honorarios docentes/conferencistas (externos) Elite</t>
  </si>
  <si>
    <t>Honorarios docentes/conferencistas (externos) Doctorado</t>
  </si>
  <si>
    <t>Honorarios docentes/conferencistas (externos) Magister</t>
  </si>
  <si>
    <t>Honorarios docentes/conferencistas (externos) Especialización</t>
  </si>
  <si>
    <t>Hospedaje conferencistas</t>
  </si>
  <si>
    <t>Pasajes aéreos conferencistas</t>
  </si>
  <si>
    <t>Refrigerios, agua, alimentación (manutención conferencistas).</t>
  </si>
  <si>
    <t>Honorarios docentes (internos ) Especialización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</si>
</sst>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/mm/yyyy;@"/>
    <numFmt numFmtId="165" formatCode="_(&quot;$&quot;\ * #,##0_);_(&quot;$&quot;\ * \(#,##0\);_(&quot;$&quot;\ * &quot;-&quot;??_);_(@_)"/>
    <numFmt numFmtId="166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9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1"/>
      <name val="Times New Roman"/>
      <family val="1"/>
    </font>
    <font>
      <sz val="9"/>
      <color indexed="81"/>
      <name val="Times New Roman"/>
      <family val="1"/>
    </font>
    <font>
      <i/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2" fillId="2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5" xfId="1" applyNumberFormat="1" applyFont="1" applyFill="1" applyBorder="1" applyAlignment="1" applyProtection="1">
      <alignment horizontal="left" vertical="center" wrapText="1"/>
    </xf>
    <xf numFmtId="165" fontId="4" fillId="2" borderId="2" xfId="1" applyNumberFormat="1" applyFont="1" applyFill="1" applyBorder="1" applyAlignment="1" applyProtection="1">
      <alignment horizontal="left" vertical="center" wrapText="1"/>
    </xf>
    <xf numFmtId="9" fontId="4" fillId="2" borderId="2" xfId="3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5" fontId="2" fillId="0" borderId="4" xfId="1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6" fontId="2" fillId="0" borderId="0" xfId="0" applyNumberFormat="1" applyFont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65" fontId="2" fillId="0" borderId="9" xfId="1" applyNumberFormat="1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2" fontId="4" fillId="2" borderId="8" xfId="2" applyFont="1" applyFill="1" applyBorder="1" applyAlignment="1" applyProtection="1">
      <alignment horizontal="righ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1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>
      <alignment horizontal="center" vertical="center" wrapText="1"/>
    </xf>
    <xf numFmtId="165" fontId="4" fillId="2" borderId="2" xfId="0" applyNumberFormat="1" applyFont="1" applyFill="1" applyBorder="1" applyAlignment="1" applyProtection="1">
      <alignment vertical="center" wrapText="1"/>
      <protection hidden="1"/>
    </xf>
    <xf numFmtId="165" fontId="2" fillId="0" borderId="0" xfId="0" applyNumberFormat="1" applyFont="1" applyAlignment="1" applyProtection="1">
      <alignment vertical="center" wrapText="1"/>
      <protection locked="0"/>
    </xf>
    <xf numFmtId="9" fontId="4" fillId="2" borderId="8" xfId="3" applyFont="1" applyFill="1" applyBorder="1" applyAlignment="1" applyProtection="1">
      <alignment horizontal="center" vertical="center" wrapText="1"/>
      <protection hidden="1"/>
    </xf>
    <xf numFmtId="165" fontId="2" fillId="0" borderId="9" xfId="1" applyNumberFormat="1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0" fontId="4" fillId="2" borderId="7" xfId="0" applyFont="1" applyFill="1" applyBorder="1" applyAlignment="1" applyProtection="1">
      <alignment horizontal="right" vertical="center" wrapText="1"/>
      <protection locked="0"/>
    </xf>
    <xf numFmtId="0" fontId="4" fillId="2" borderId="8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1" defaultTableStyle="TableStyleMedium2" defaultPivotStyle="PivotStyleLight16">
    <tableStyle name="Invisible" pivot="0" table="0" count="0" xr9:uid="{B457F909-EC96-4736-B76A-C657410DD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3</xdr:col>
          <xdr:colOff>2438400</xdr:colOff>
          <xdr:row>7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235226</xdr:colOff>
      <xdr:row>8</xdr:row>
      <xdr:rowOff>66676</xdr:rowOff>
    </xdr:from>
    <xdr:to>
      <xdr:col>10</xdr:col>
      <xdr:colOff>35201</xdr:colOff>
      <xdr:row>34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08704" y="1391893"/>
          <a:ext cx="3609975" cy="286661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RECOMENDACIONES GENERALES</a:t>
          </a:r>
        </a:p>
        <a:p>
          <a:pPr algn="ctr"/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Diligenciar este formato en minúsculas y en computador.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Solicitar a la oficina de presupuesto verificar la disponibilidad  presupuestal de recursos.</a:t>
          </a: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Solicitar las firmas de autorización pertinentes.</a:t>
          </a:r>
          <a:endParaRPr lang="es-CO" sz="1000">
            <a:effectLst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Radicar el formato GF-TU-F-001 en la secretaria del Comité Administrativo Financiero - CAF por medio del Módulo de DOCUWARE con todos los soportes.</a:t>
          </a:r>
        </a:p>
        <a:p>
          <a:r>
            <a:rPr lang="es-CO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5. Tener en cuenta el horario establecido para la radicación de la documentación a la secretaría del CAF.</a:t>
          </a:r>
          <a:endParaRPr lang="es-CO" sz="1000" b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s-CO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Comité Administrativo Financiero - CAF es la instancia colegiada que </a:t>
          </a:r>
          <a:r>
            <a:rPr lang="es-CO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aprueba</a:t>
          </a:r>
          <a:r>
            <a:rPr lang="es-CO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modifica o rechaza la solicitud.</a:t>
          </a:r>
        </a:p>
        <a:p>
          <a:endParaRPr lang="es-CO" sz="1000">
            <a:effectLst/>
          </a:endParaRPr>
        </a:p>
        <a:p>
          <a:endParaRPr lang="es-CO" sz="10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64"/>
  <sheetViews>
    <sheetView showGridLines="0" tabSelected="1" zoomScaleNormal="100" zoomScaleSheetLayoutView="100" workbookViewId="0">
      <selection activeCell="A18" sqref="A18"/>
    </sheetView>
  </sheetViews>
  <sheetFormatPr baseColWidth="10" defaultRowHeight="12.75" x14ac:dyDescent="0.25"/>
  <cols>
    <col min="1" max="1" width="47.85546875" style="17" customWidth="1"/>
    <col min="2" max="2" width="11.7109375" style="17" customWidth="1"/>
    <col min="3" max="3" width="38.7109375" style="17" customWidth="1"/>
    <col min="4" max="4" width="36.85546875" style="17" customWidth="1"/>
    <col min="5" max="5" width="11.42578125" style="13" customWidth="1"/>
    <col min="6" max="16384" width="11.42578125" style="13"/>
  </cols>
  <sheetData>
    <row r="8" spans="1:4" ht="21" customHeight="1" x14ac:dyDescent="0.25">
      <c r="A8" s="45"/>
      <c r="B8" s="45"/>
      <c r="C8" s="45"/>
      <c r="D8" s="45"/>
    </row>
    <row r="9" spans="1:4" ht="21.75" customHeight="1" x14ac:dyDescent="0.25">
      <c r="A9" s="52" t="s">
        <v>0</v>
      </c>
      <c r="B9" s="54"/>
      <c r="C9" s="2" t="s">
        <v>1</v>
      </c>
      <c r="D9" s="18"/>
    </row>
    <row r="10" spans="1:4" ht="14.25" customHeight="1" x14ac:dyDescent="0.25">
      <c r="A10" s="53"/>
      <c r="B10" s="55"/>
      <c r="C10" s="2" t="s">
        <v>43</v>
      </c>
      <c r="D10" s="18"/>
    </row>
    <row r="11" spans="1:4" x14ac:dyDescent="0.25">
      <c r="A11" s="1" t="s">
        <v>2</v>
      </c>
      <c r="B11" s="46"/>
      <c r="C11" s="46"/>
      <c r="D11" s="46"/>
    </row>
    <row r="12" spans="1:4" x14ac:dyDescent="0.25">
      <c r="A12" s="1" t="s">
        <v>3</v>
      </c>
      <c r="B12" s="46"/>
      <c r="C12" s="46"/>
      <c r="D12" s="46"/>
    </row>
    <row r="13" spans="1:4" x14ac:dyDescent="0.25">
      <c r="A13" s="1" t="s">
        <v>4</v>
      </c>
      <c r="B13" s="37">
        <f ca="1">TODAY()</f>
        <v>45345</v>
      </c>
      <c r="C13" s="2" t="s">
        <v>5</v>
      </c>
      <c r="D13" s="18"/>
    </row>
    <row r="14" spans="1:4" x14ac:dyDescent="0.25">
      <c r="A14" s="19"/>
      <c r="B14" s="19"/>
      <c r="C14" s="19"/>
      <c r="D14" s="19"/>
    </row>
    <row r="15" spans="1:4" x14ac:dyDescent="0.25">
      <c r="A15" s="3" t="s">
        <v>6</v>
      </c>
      <c r="B15" s="4" t="s">
        <v>7</v>
      </c>
      <c r="C15" s="3" t="s">
        <v>8</v>
      </c>
      <c r="D15" s="3" t="s">
        <v>9</v>
      </c>
    </row>
    <row r="16" spans="1:4" x14ac:dyDescent="0.25">
      <c r="A16" s="20" t="s">
        <v>53</v>
      </c>
      <c r="B16" s="21"/>
      <c r="C16" s="22"/>
      <c r="D16" s="5">
        <f>B16*C16</f>
        <v>0</v>
      </c>
    </row>
    <row r="17" spans="1:4" x14ac:dyDescent="0.25">
      <c r="A17" s="20" t="s">
        <v>54</v>
      </c>
      <c r="B17" s="21"/>
      <c r="C17" s="22"/>
      <c r="D17" s="5">
        <f>B17*C17</f>
        <v>0</v>
      </c>
    </row>
    <row r="18" spans="1:4" x14ac:dyDescent="0.25">
      <c r="A18" s="20"/>
      <c r="B18" s="21"/>
      <c r="C18" s="22"/>
      <c r="D18" s="5">
        <f t="shared" ref="D18:D19" si="0">B18*C18</f>
        <v>0</v>
      </c>
    </row>
    <row r="19" spans="1:4" x14ac:dyDescent="0.25">
      <c r="A19" s="20"/>
      <c r="B19" s="21"/>
      <c r="C19" s="22"/>
      <c r="D19" s="5">
        <f t="shared" si="0"/>
        <v>0</v>
      </c>
    </row>
    <row r="20" spans="1:4" s="23" customFormat="1" x14ac:dyDescent="0.25">
      <c r="A20" s="35" t="s">
        <v>10</v>
      </c>
      <c r="B20" s="36">
        <f>SUM(B16:B19)</f>
        <v>0</v>
      </c>
      <c r="C20" s="6">
        <f>SUM(C16:C19)</f>
        <v>0</v>
      </c>
      <c r="D20" s="6">
        <f>SUM(D16:D19)</f>
        <v>0</v>
      </c>
    </row>
    <row r="21" spans="1:4" x14ac:dyDescent="0.25">
      <c r="A21" s="13"/>
      <c r="C21" s="24"/>
      <c r="D21" s="24"/>
    </row>
    <row r="22" spans="1:4" x14ac:dyDescent="0.25">
      <c r="A22" s="3" t="s">
        <v>11</v>
      </c>
      <c r="B22" s="4" t="s">
        <v>7</v>
      </c>
      <c r="C22" s="3" t="s">
        <v>8</v>
      </c>
      <c r="D22" s="3" t="s">
        <v>9</v>
      </c>
    </row>
    <row r="23" spans="1:4" x14ac:dyDescent="0.25">
      <c r="A23" s="47" t="s">
        <v>12</v>
      </c>
      <c r="B23" s="48"/>
      <c r="C23" s="48"/>
      <c r="D23" s="49"/>
    </row>
    <row r="24" spans="1:4" x14ac:dyDescent="0.25">
      <c r="A24" s="20" t="s">
        <v>58</v>
      </c>
      <c r="B24" s="25"/>
      <c r="C24" s="26"/>
      <c r="D24" s="7"/>
    </row>
    <row r="25" spans="1:4" x14ac:dyDescent="0.25">
      <c r="A25" s="20" t="s">
        <v>59</v>
      </c>
      <c r="B25" s="25"/>
      <c r="C25" s="26"/>
      <c r="D25" s="7"/>
    </row>
    <row r="26" spans="1:4" x14ac:dyDescent="0.25">
      <c r="A26" s="20" t="s">
        <v>67</v>
      </c>
      <c r="B26" s="25"/>
      <c r="C26" s="26"/>
      <c r="D26" s="7"/>
    </row>
    <row r="27" spans="1:4" x14ac:dyDescent="0.25">
      <c r="A27" s="20" t="s">
        <v>60</v>
      </c>
      <c r="B27" s="25"/>
      <c r="C27" s="26"/>
      <c r="D27" s="7"/>
    </row>
    <row r="28" spans="1:4" x14ac:dyDescent="0.25">
      <c r="A28" s="20" t="s">
        <v>61</v>
      </c>
      <c r="B28" s="25"/>
      <c r="C28" s="26"/>
      <c r="D28" s="7"/>
    </row>
    <row r="29" spans="1:4" x14ac:dyDescent="0.25">
      <c r="A29" s="20" t="s">
        <v>62</v>
      </c>
      <c r="B29" s="25"/>
      <c r="C29" s="26"/>
      <c r="D29" s="7"/>
    </row>
    <row r="30" spans="1:4" ht="25.5" x14ac:dyDescent="0.25">
      <c r="A30" s="20" t="s">
        <v>63</v>
      </c>
      <c r="B30" s="25"/>
      <c r="C30" s="26"/>
      <c r="D30" s="7"/>
    </row>
    <row r="31" spans="1:4" x14ac:dyDescent="0.25">
      <c r="A31" s="20" t="s">
        <v>64</v>
      </c>
      <c r="B31" s="25"/>
      <c r="C31" s="26"/>
      <c r="D31" s="7"/>
    </row>
    <row r="32" spans="1:4" ht="25.5" x14ac:dyDescent="0.25">
      <c r="A32" s="20" t="s">
        <v>57</v>
      </c>
      <c r="B32" s="25"/>
      <c r="C32" s="26"/>
      <c r="D32" s="7"/>
    </row>
    <row r="33" spans="1:5" ht="25.5" x14ac:dyDescent="0.25">
      <c r="A33" s="20" t="s">
        <v>66</v>
      </c>
      <c r="B33" s="25"/>
      <c r="C33" s="26"/>
      <c r="D33" s="7"/>
    </row>
    <row r="34" spans="1:5" x14ac:dyDescent="0.25">
      <c r="A34" s="20" t="s">
        <v>65</v>
      </c>
      <c r="B34" s="25"/>
      <c r="C34" s="26"/>
      <c r="D34" s="7"/>
    </row>
    <row r="35" spans="1:5" x14ac:dyDescent="0.25">
      <c r="A35" s="50" t="s">
        <v>13</v>
      </c>
      <c r="B35" s="50"/>
      <c r="C35" s="50"/>
      <c r="D35" s="8">
        <f>SUM(D24:D34)</f>
        <v>0</v>
      </c>
    </row>
    <row r="36" spans="1:5" x14ac:dyDescent="0.25">
      <c r="A36" s="47" t="s">
        <v>14</v>
      </c>
      <c r="B36" s="48"/>
      <c r="C36" s="48"/>
      <c r="D36" s="49"/>
    </row>
    <row r="37" spans="1:5" x14ac:dyDescent="0.25">
      <c r="A37" s="20" t="s">
        <v>55</v>
      </c>
      <c r="B37" s="25"/>
      <c r="C37" s="26"/>
      <c r="D37" s="7"/>
    </row>
    <row r="38" spans="1:5" x14ac:dyDescent="0.25">
      <c r="A38" s="20" t="s">
        <v>56</v>
      </c>
      <c r="B38" s="25"/>
      <c r="C38" s="26"/>
      <c r="D38" s="7"/>
    </row>
    <row r="39" spans="1:5" x14ac:dyDescent="0.25">
      <c r="A39" s="20" t="s">
        <v>47</v>
      </c>
      <c r="B39" s="25"/>
      <c r="C39" s="26"/>
      <c r="D39" s="7"/>
    </row>
    <row r="40" spans="1:5" x14ac:dyDescent="0.25">
      <c r="A40" s="42" t="s">
        <v>13</v>
      </c>
      <c r="B40" s="43"/>
      <c r="C40" s="44"/>
      <c r="D40" s="8">
        <f>SUM(D37:D39)</f>
        <v>0</v>
      </c>
    </row>
    <row r="41" spans="1:5" ht="25.5" x14ac:dyDescent="0.25">
      <c r="A41" s="1" t="s">
        <v>15</v>
      </c>
      <c r="B41" s="40">
        <v>0.25</v>
      </c>
      <c r="C41" s="41">
        <f>SUM(D20)</f>
        <v>0</v>
      </c>
      <c r="D41" s="14">
        <f>SUM(B41*C41)</f>
        <v>0</v>
      </c>
    </row>
    <row r="42" spans="1:5" x14ac:dyDescent="0.25">
      <c r="A42" s="50" t="s">
        <v>16</v>
      </c>
      <c r="B42" s="50"/>
      <c r="C42" s="50"/>
      <c r="D42" s="15">
        <f>SUM(D35+D40+D41)</f>
        <v>0</v>
      </c>
    </row>
    <row r="43" spans="1:5" x14ac:dyDescent="0.25">
      <c r="A43" s="51"/>
      <c r="B43" s="51"/>
      <c r="C43" s="51"/>
      <c r="D43" s="51"/>
    </row>
    <row r="44" spans="1:5" x14ac:dyDescent="0.25">
      <c r="A44" s="42" t="s">
        <v>17</v>
      </c>
      <c r="B44" s="43"/>
      <c r="C44" s="44"/>
      <c r="D44" s="33">
        <f>SUM(D20-D42)</f>
        <v>0</v>
      </c>
    </row>
    <row r="45" spans="1:5" x14ac:dyDescent="0.25">
      <c r="A45" s="50" t="s">
        <v>18</v>
      </c>
      <c r="B45" s="50"/>
      <c r="C45" s="50"/>
      <c r="D45" s="16">
        <f>IFERROR(D44/D20,0)</f>
        <v>0</v>
      </c>
      <c r="E45" s="39"/>
    </row>
    <row r="46" spans="1:5" x14ac:dyDescent="0.25">
      <c r="A46" s="50" t="s">
        <v>19</v>
      </c>
      <c r="B46" s="50"/>
      <c r="C46" s="50"/>
      <c r="D46" s="38">
        <f>IFERROR((((B16+3)/B20)*D42)/(C16),0)+IFERROR((((B17+3)/B20)*D42)/(C17),0)+IFERROR((((B18+1)/B20)*D42)/(C18),0)+IFERROR(((((B19+1)/B20)*D42)/C19),0)</f>
        <v>0</v>
      </c>
      <c r="E46" s="39"/>
    </row>
    <row r="47" spans="1:5" x14ac:dyDescent="0.25">
      <c r="A47" s="19"/>
      <c r="B47" s="19"/>
      <c r="C47" s="60"/>
      <c r="D47" s="60"/>
    </row>
    <row r="48" spans="1:5" ht="71.25" customHeight="1" x14ac:dyDescent="0.2">
      <c r="A48" s="27"/>
      <c r="B48" s="19"/>
      <c r="C48" s="61"/>
      <c r="D48" s="28"/>
    </row>
    <row r="49" spans="1:4" x14ac:dyDescent="0.25">
      <c r="A49" s="29" t="s">
        <v>20</v>
      </c>
      <c r="B49" s="19"/>
      <c r="C49" s="61"/>
      <c r="D49" s="34"/>
    </row>
    <row r="50" spans="1:4" ht="16.5" customHeight="1" x14ac:dyDescent="0.25">
      <c r="A50" s="9" t="s">
        <v>21</v>
      </c>
      <c r="B50" s="19"/>
      <c r="C50" s="29" t="s">
        <v>22</v>
      </c>
      <c r="D50" s="29"/>
    </row>
    <row r="51" spans="1:4" x14ac:dyDescent="0.25">
      <c r="A51" s="9" t="s">
        <v>23</v>
      </c>
      <c r="B51" s="19"/>
      <c r="C51" s="9" t="s">
        <v>24</v>
      </c>
      <c r="D51" s="9"/>
    </row>
    <row r="52" spans="1:4" x14ac:dyDescent="0.2">
      <c r="A52" s="19"/>
      <c r="B52" s="19"/>
      <c r="C52" s="19"/>
      <c r="D52" s="30"/>
    </row>
    <row r="53" spans="1:4" ht="75.75" customHeight="1" x14ac:dyDescent="0.25">
      <c r="A53" s="27"/>
      <c r="B53" s="19"/>
      <c r="C53" s="27"/>
      <c r="D53" s="27"/>
    </row>
    <row r="54" spans="1:4" ht="25.5" x14ac:dyDescent="0.25">
      <c r="A54" s="29" t="s">
        <v>25</v>
      </c>
      <c r="B54" s="19"/>
      <c r="C54" s="31" t="s">
        <v>26</v>
      </c>
      <c r="D54" s="29" t="s">
        <v>27</v>
      </c>
    </row>
    <row r="55" spans="1:4" x14ac:dyDescent="0.25">
      <c r="A55" s="9" t="s">
        <v>24</v>
      </c>
      <c r="B55" s="19"/>
      <c r="C55" s="9" t="s">
        <v>24</v>
      </c>
      <c r="D55" s="10" t="s">
        <v>24</v>
      </c>
    </row>
    <row r="56" spans="1:4" x14ac:dyDescent="0.25">
      <c r="A56" s="11"/>
      <c r="B56" s="19"/>
      <c r="C56" s="11"/>
      <c r="D56" s="32"/>
    </row>
    <row r="57" spans="1:4" x14ac:dyDescent="0.25">
      <c r="A57" s="62" t="s">
        <v>28</v>
      </c>
      <c r="B57" s="62"/>
      <c r="C57" s="62"/>
      <c r="D57" s="62"/>
    </row>
    <row r="58" spans="1:4" x14ac:dyDescent="0.25">
      <c r="A58" s="58" t="s">
        <v>29</v>
      </c>
      <c r="B58" s="59"/>
      <c r="C58" s="63"/>
      <c r="D58" s="64"/>
    </row>
    <row r="59" spans="1:4" ht="50.25" customHeight="1" x14ac:dyDescent="0.25">
      <c r="A59" s="67"/>
      <c r="B59" s="68"/>
      <c r="C59" s="65"/>
      <c r="D59" s="66"/>
    </row>
    <row r="60" spans="1:4" x14ac:dyDescent="0.25">
      <c r="A60" s="69"/>
      <c r="B60" s="70"/>
      <c r="C60" s="58" t="s">
        <v>30</v>
      </c>
      <c r="D60" s="59"/>
    </row>
    <row r="61" spans="1:4" ht="55.5" customHeight="1" x14ac:dyDescent="0.25">
      <c r="A61" s="69"/>
      <c r="B61" s="70"/>
      <c r="C61" s="56"/>
      <c r="D61" s="57"/>
    </row>
    <row r="62" spans="1:4" x14ac:dyDescent="0.25">
      <c r="A62" s="71"/>
      <c r="B62" s="72"/>
      <c r="C62" s="58" t="s">
        <v>31</v>
      </c>
      <c r="D62" s="59"/>
    </row>
    <row r="63" spans="1:4" s="11" customFormat="1" x14ac:dyDescent="0.25">
      <c r="A63" s="32"/>
      <c r="B63" s="19"/>
      <c r="C63" s="12"/>
      <c r="D63" s="12"/>
    </row>
    <row r="64" spans="1:4" x14ac:dyDescent="0.25">
      <c r="A64" s="11"/>
      <c r="B64" s="19"/>
      <c r="C64" s="12"/>
      <c r="D64" s="12"/>
    </row>
  </sheetData>
  <sheetProtection algorithmName="SHA-512" hashValue="uw721uBA6tnmTVpJga0Nhau20AmaUlJBHqmuWVnkkBxRnFqjUDqMm3O1d4zUUf0Eu0CRYLlZ1fDHVxAuFXNufw==" saltValue="5p0GyZZWiQj+IhpRt2HNTQ==" spinCount="100000" sheet="1" insertColumns="0" insertRows="0" deleteColumns="0" deleteRows="0"/>
  <protectedRanges>
    <protectedRange password="CF7A" sqref="A6:C10 E9:IJ10 D6:IK8" name="Rango1"/>
    <protectedRange algorithmName="SHA-512" hashValue="CJzrWIU5EK9Vzzdl4pe9zvGqehgr1JUKGazxCGP2L9owBUZu6HsgEx3ROE+KStctJzKAtBAn5b/u3TygTQtgmw==" saltValue="LXZQ7aflyamrpCajgamcfA==" spinCount="100000" sqref="A23:XFD34" name="egresos"/>
  </protectedRanges>
  <dataConsolidate/>
  <mergeCells count="23">
    <mergeCell ref="C61:D61"/>
    <mergeCell ref="C62:D62"/>
    <mergeCell ref="A45:C45"/>
    <mergeCell ref="A46:C46"/>
    <mergeCell ref="C47:D47"/>
    <mergeCell ref="C48:C49"/>
    <mergeCell ref="A57:D57"/>
    <mergeCell ref="A58:B58"/>
    <mergeCell ref="C58:D59"/>
    <mergeCell ref="A59:B62"/>
    <mergeCell ref="C60:D60"/>
    <mergeCell ref="A44:C44"/>
    <mergeCell ref="A8:D8"/>
    <mergeCell ref="B11:D11"/>
    <mergeCell ref="B12:D12"/>
    <mergeCell ref="A23:D23"/>
    <mergeCell ref="A35:C35"/>
    <mergeCell ref="A36:D36"/>
    <mergeCell ref="A40:C40"/>
    <mergeCell ref="A42:C42"/>
    <mergeCell ref="A43:D43"/>
    <mergeCell ref="A9:A10"/>
    <mergeCell ref="B9:B10"/>
  </mergeCells>
  <dataValidations count="1">
    <dataValidation type="list" allowBlank="1" showInputMessage="1" showErrorMessage="1" sqref="D10" xr:uid="{00000000-0002-0000-0000-000000000000}">
      <formula1>INDIRECT($D$9)</formula1>
    </dataValidation>
  </dataValidations>
  <pageMargins left="0.7" right="0.7" top="0.75" bottom="0.75" header="0.3" footer="0.3"/>
  <pageSetup paperSize="9" scale="5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3</xdr:col>
                <xdr:colOff>2438400</xdr:colOff>
                <xdr:row>7</xdr:row>
                <xdr:rowOff>228600</xdr:rowOff>
              </to>
            </anchor>
          </objectPr>
        </oleObject>
      </mc:Choice>
      <mc:Fallback>
        <oleObject progId="Word.Document.12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Hoja2!$C$4:$C$8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8"/>
  <sheetViews>
    <sheetView topLeftCell="C1" workbookViewId="0">
      <selection activeCell="C10" sqref="C10"/>
    </sheetView>
  </sheetViews>
  <sheetFormatPr baseColWidth="10" defaultRowHeight="15" x14ac:dyDescent="0.25"/>
  <cols>
    <col min="3" max="3" width="22" bestFit="1" customWidth="1"/>
    <col min="4" max="4" width="21.85546875" bestFit="1" customWidth="1"/>
    <col min="5" max="5" width="22" bestFit="1" customWidth="1"/>
    <col min="6" max="6" width="17.85546875" bestFit="1" customWidth="1"/>
    <col min="7" max="7" width="16.28515625" bestFit="1" customWidth="1"/>
  </cols>
  <sheetData>
    <row r="1" spans="3:8" x14ac:dyDescent="0.25">
      <c r="D1" t="s">
        <v>34</v>
      </c>
      <c r="E1" t="s">
        <v>35</v>
      </c>
      <c r="F1" t="s">
        <v>36</v>
      </c>
      <c r="G1" t="s">
        <v>48</v>
      </c>
      <c r="H1" t="s">
        <v>52</v>
      </c>
    </row>
    <row r="2" spans="3:8" x14ac:dyDescent="0.25">
      <c r="C2" t="s">
        <v>32</v>
      </c>
      <c r="D2" t="s">
        <v>37</v>
      </c>
      <c r="E2" t="s">
        <v>40</v>
      </c>
      <c r="F2" t="s">
        <v>32</v>
      </c>
      <c r="G2" t="s">
        <v>32</v>
      </c>
      <c r="H2" t="s">
        <v>50</v>
      </c>
    </row>
    <row r="3" spans="3:8" x14ac:dyDescent="0.25">
      <c r="C3" t="s">
        <v>33</v>
      </c>
      <c r="D3" t="s">
        <v>38</v>
      </c>
      <c r="E3" t="s">
        <v>41</v>
      </c>
      <c r="F3" t="s">
        <v>33</v>
      </c>
      <c r="H3" t="s">
        <v>49</v>
      </c>
    </row>
    <row r="4" spans="3:8" x14ac:dyDescent="0.25">
      <c r="C4" t="s">
        <v>44</v>
      </c>
      <c r="D4" t="s">
        <v>39</v>
      </c>
      <c r="E4" t="s">
        <v>42</v>
      </c>
      <c r="H4" t="s">
        <v>51</v>
      </c>
    </row>
    <row r="5" spans="3:8" x14ac:dyDescent="0.25">
      <c r="C5" t="s">
        <v>45</v>
      </c>
    </row>
    <row r="6" spans="3:8" x14ac:dyDescent="0.25">
      <c r="C6" t="s">
        <v>46</v>
      </c>
    </row>
    <row r="7" spans="3:8" x14ac:dyDescent="0.25">
      <c r="C7" t="s">
        <v>48</v>
      </c>
    </row>
    <row r="8" spans="3:8" x14ac:dyDescent="0.25">
      <c r="C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PRESUPUESTO</vt:lpstr>
      <vt:lpstr>Hoja2</vt:lpstr>
      <vt:lpstr>PRESUPUESTO!Área_de_impresión</vt:lpstr>
      <vt:lpstr>EDUCACIÓN_CONTINUA</vt:lpstr>
      <vt:lpstr>EDUCACIÓN_EXTENSIVA</vt:lpstr>
      <vt:lpstr>INTERSEMESTRAL</vt:lpstr>
      <vt:lpstr>INTERSEMESTRALES</vt:lpstr>
      <vt:lpstr>OPCIÓN_DE_GRADO</vt:lpstr>
      <vt:lpstr>OpcionGrado</vt:lpstr>
      <vt:lpstr>PROPUESTAS_EXTERNAS</vt:lpstr>
    </vt:vector>
  </TitlesOfParts>
  <Company>Universidad Santo Tomas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Alba Sarmiento Suarez</dc:creator>
  <cp:lastModifiedBy>Sandra Milena Pava Rincon</cp:lastModifiedBy>
  <cp:lastPrinted>2021-03-26T20:29:35Z</cp:lastPrinted>
  <dcterms:created xsi:type="dcterms:W3CDTF">2021-03-25T14:04:26Z</dcterms:created>
  <dcterms:modified xsi:type="dcterms:W3CDTF">2024-02-23T17:08:55Z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