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r.presupuesto\Desktop\"/>
    </mc:Choice>
  </mc:AlternateContent>
  <xr:revisionPtr revIDLastSave="0" documentId="8_{C9072B0F-F4AA-4A0D-A7C3-5BCBC2D4574D}" xr6:coauthVersionLast="47" xr6:coauthVersionMax="47" xr10:uidLastSave="{00000000-0000-0000-0000-000000000000}"/>
  <workbookProtection workbookAlgorithmName="SHA-512" workbookHashValue="hv8l90J4+1hVxoJ8dVLMQP7kW+gYv3YQF4BbLbe8Q/fTqVIeB6UISP10HBqd+ICr4p9/vHsNJWZrTYUvxjMcWA==" workbookSaltValue="losDyUFm6+gZWY9GppHXOw==" workbookSpinCount="100000" lockStructure="1"/>
  <bookViews>
    <workbookView xWindow="-120" yWindow="-120" windowWidth="29040" windowHeight="15840" xr2:uid="{00000000-000D-0000-FFFF-FFFF00000000}"/>
  </bookViews>
  <sheets>
    <sheet name="5140-F-017" sheetId="1" r:id="rId1"/>
    <sheet name="FORMULAS" sheetId="2" state="hidden" r:id="rId2"/>
  </sheets>
  <definedNames>
    <definedName name="_xlnm.Print_Area" localSheetId="0">'5140-F-017'!$A$1:$I$125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7" i="1"/>
  <c r="C59" i="1" l="1"/>
  <c r="C58" i="1"/>
  <c r="C57" i="1"/>
  <c r="C56" i="1"/>
  <c r="B59" i="1"/>
  <c r="B58" i="1"/>
  <c r="B56" i="1"/>
  <c r="B57" i="1"/>
  <c r="H60" i="1" l="1"/>
  <c r="E60" i="1"/>
  <c r="G59" i="1"/>
  <c r="G58" i="1"/>
  <c r="E44" i="1"/>
  <c r="G41" i="1" s="1"/>
  <c r="C44" i="1"/>
  <c r="D38" i="1" s="1"/>
  <c r="H43" i="1"/>
  <c r="H42" i="1"/>
  <c r="H41" i="1"/>
  <c r="H40" i="1"/>
  <c r="H39" i="1"/>
  <c r="H38" i="1"/>
  <c r="G2" i="1"/>
  <c r="H44" i="1" l="1"/>
  <c r="C45" i="1" s="1"/>
  <c r="G60" i="1"/>
  <c r="G39" i="1"/>
  <c r="D43" i="1"/>
  <c r="G38" i="1"/>
  <c r="D41" i="1"/>
  <c r="D42" i="1"/>
  <c r="G42" i="1"/>
  <c r="G44" i="1"/>
  <c r="D39" i="1"/>
  <c r="D44" i="1"/>
  <c r="D40" i="1"/>
  <c r="G40" i="1"/>
  <c r="G43" i="1"/>
  <c r="E45" i="1" l="1"/>
  <c r="H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3" authorId="0" shapeId="0" xr:uid="{00000000-0006-0000-0000-000001000000}">
      <text>
        <r>
          <rPr>
            <sz val="11"/>
            <color rgb="FF000000"/>
            <rFont val="Calibri"/>
          </rPr>
          <t>Se entiende por porción terrestre los servicios diferentes al transporte aéreo, por ejemplo: taxis, buses, alquiler de autos.</t>
        </r>
      </text>
    </comment>
  </commentList>
</comments>
</file>

<file path=xl/sharedStrings.xml><?xml version="1.0" encoding="utf-8"?>
<sst xmlns="http://schemas.openxmlformats.org/spreadsheetml/2006/main" count="176" uniqueCount="130">
  <si>
    <t>MOVILIDAD</t>
  </si>
  <si>
    <t>TIPO</t>
  </si>
  <si>
    <t>SOLICITANTE</t>
  </si>
  <si>
    <t>Departamental</t>
  </si>
  <si>
    <t>Saliente</t>
  </si>
  <si>
    <t>Capacitación</t>
  </si>
  <si>
    <t>Nacional</t>
  </si>
  <si>
    <t>Entrante</t>
  </si>
  <si>
    <t>Administrativo</t>
  </si>
  <si>
    <t>Internacional</t>
  </si>
  <si>
    <t>Investigador</t>
  </si>
  <si>
    <t>Estudiante</t>
  </si>
  <si>
    <t>Grupo</t>
  </si>
  <si>
    <t>Fecha de solicitud</t>
  </si>
  <si>
    <t>TIPO DE MOVILIDAD</t>
  </si>
  <si>
    <t>Movilidad</t>
  </si>
  <si>
    <t>Tipo</t>
  </si>
  <si>
    <t>Quien se moviliza</t>
  </si>
  <si>
    <t>Otro, ¿cuál?</t>
  </si>
  <si>
    <t>DATOS DEL SOLICITANTE O RESPONSABLE DEL GRUPO</t>
  </si>
  <si>
    <t>Nombres</t>
  </si>
  <si>
    <t>N° Cédula</t>
  </si>
  <si>
    <t>N° Pasaporte</t>
  </si>
  <si>
    <t>Facultad o dependencia a la que pertenece</t>
  </si>
  <si>
    <t>Email institucional</t>
  </si>
  <si>
    <t>Teléfono fijo</t>
  </si>
  <si>
    <t>Email personal</t>
  </si>
  <si>
    <t>Celular</t>
  </si>
  <si>
    <t>DATOS DE INVITADOS O EXPERTOS</t>
  </si>
  <si>
    <t>Nombres y apellidos</t>
  </si>
  <si>
    <t>Nacionalidad y ciudad de origen</t>
  </si>
  <si>
    <t>Institución</t>
  </si>
  <si>
    <t>Cargo</t>
  </si>
  <si>
    <t>Teléfono fijo con código internacional</t>
  </si>
  <si>
    <t>DESCRIPCIÓN DEL GASTO</t>
  </si>
  <si>
    <t>Costo de la operación: se requiere 3 cotizaciones. (Capítulo III - Manual de Contratación)</t>
  </si>
  <si>
    <t>Nombre proveedor 1</t>
  </si>
  <si>
    <t>Valor sin IVA</t>
  </si>
  <si>
    <t>Valor con IVA</t>
  </si>
  <si>
    <t>Nombre proveedor 2</t>
  </si>
  <si>
    <t>Nombre proveedor 3</t>
  </si>
  <si>
    <r>
      <rPr>
        <b/>
        <i/>
        <sz val="9"/>
        <rFont val="Times New Roman"/>
      </rPr>
      <t xml:space="preserve">NO </t>
    </r>
    <r>
      <rPr>
        <i/>
        <sz val="9"/>
        <rFont val="Times New Roman"/>
      </rPr>
      <t>registrar información en los campos de este color; este dato se cálcula automaticamente.</t>
    </r>
  </si>
  <si>
    <t>TIPO DE GASTO</t>
  </si>
  <si>
    <t>RECURSOS PROPIOS</t>
  </si>
  <si>
    <t>%</t>
  </si>
  <si>
    <t>APOYO SOLICITADO USTA</t>
  </si>
  <si>
    <t>TOTAL</t>
  </si>
  <si>
    <t>Transp. aéreo</t>
  </si>
  <si>
    <t>Transp. terrestre</t>
  </si>
  <si>
    <t>Alimentación</t>
  </si>
  <si>
    <t>Hospedaje</t>
  </si>
  <si>
    <t>Inscripción</t>
  </si>
  <si>
    <t>Porción terrestre</t>
  </si>
  <si>
    <t xml:space="preserve">TOTAL </t>
  </si>
  <si>
    <t>Si la solicitud es aprobada, consignar los valores correspondientes a:</t>
  </si>
  <si>
    <t>Titular de la cuenta:</t>
  </si>
  <si>
    <t>Banco</t>
  </si>
  <si>
    <t>Tipo de cuenta:</t>
  </si>
  <si>
    <t>Número de cuenta</t>
  </si>
  <si>
    <t>INFORMACIÓN DE PRESUPUESTO</t>
  </si>
  <si>
    <t>Nombre del centro de costos</t>
  </si>
  <si>
    <t>Número Centro de Costos</t>
  </si>
  <si>
    <t>CUENTA CONTABLE</t>
  </si>
  <si>
    <t>NOMBRE DE LA CUENTA</t>
  </si>
  <si>
    <t>PRESUPUESTO APROBADO</t>
  </si>
  <si>
    <t>SALDO POR EJECUTAR</t>
  </si>
  <si>
    <t>VALOR APROBADO</t>
  </si>
  <si>
    <t>NUEVO SALDO PRESUPUESTAL</t>
  </si>
  <si>
    <t>TOTALES</t>
  </si>
  <si>
    <t>INFORMACIÓN PARA TIQUETES DE VIAJE</t>
  </si>
  <si>
    <t>Fecha de nacimiento de quien viaja</t>
  </si>
  <si>
    <t>Fecha de salida</t>
  </si>
  <si>
    <t>Fecha de regreso</t>
  </si>
  <si>
    <t>Hora de salida</t>
  </si>
  <si>
    <t>Hora de regreso</t>
  </si>
  <si>
    <t>Ciudad de origen</t>
  </si>
  <si>
    <t>Ciudad de destino</t>
  </si>
  <si>
    <t>País de origen</t>
  </si>
  <si>
    <t>País de destino</t>
  </si>
  <si>
    <t>DATOS DE LA MOVILIDAD</t>
  </si>
  <si>
    <t>Tipo y nombre del evento</t>
  </si>
  <si>
    <t>Fecha de inicio</t>
  </si>
  <si>
    <t>Fecha de finalización</t>
  </si>
  <si>
    <r>
      <rPr>
        <b/>
        <sz val="9"/>
        <rFont val="Times New Roman"/>
      </rPr>
      <t xml:space="preserve">NOMBRE DEL PROYECTO ASOCIADO A LA MOVILIDAD 
</t>
    </r>
    <r>
      <rPr>
        <sz val="9"/>
        <rFont val="Times New Roman"/>
      </rPr>
      <t>(Diligenciar solo en caso de ser a través de un proyecto de investigación)</t>
    </r>
  </si>
  <si>
    <t>Personal USTA - N° días de permiso</t>
  </si>
  <si>
    <t>Valor total permiso remunerado</t>
  </si>
  <si>
    <t>En el siguiente recuadro describa brevemente los objetivos, actividades académicas y/o de gestión a desarrollar y los productos o resultados esperados de la movilidad</t>
  </si>
  <si>
    <t>En caso de ser docente, en el siguiente recuadro enuncie el compromiso de recuperación del tiempo de clase</t>
  </si>
  <si>
    <t xml:space="preserve">COMPROMISO JURAMENTADO PARA PERSONAL USTA   </t>
  </si>
  <si>
    <t>En calidad de solicitante, declaro que he leído y comprendido los términos y condiciones de esta solicitud, al igual que los acuerdos que rigen los temas de movilidad me comprometo a dar cumplimiento con los compromisos que la salida genere. Así mismo, sé que las firmas de los formatos acarrean la responsabilidad de la veracidad de la información y la pertinencia de participación del evento.</t>
  </si>
  <si>
    <t>Firma del solicitante</t>
  </si>
  <si>
    <t>V°B° del Decano de Facultad o la autoridad inmediata</t>
  </si>
  <si>
    <t>Nombre</t>
  </si>
  <si>
    <t>En caso de ser docente debe contener también las siguientes firmas</t>
  </si>
  <si>
    <t>V°B° del Decano de División</t>
  </si>
  <si>
    <t>V°B° del Vicerrector Académico</t>
  </si>
  <si>
    <t>Decanatura</t>
  </si>
  <si>
    <t>APROBACIÓN DEL COMITÉ ADMINISTRATIVO - FINANCIERO PARTICULAR</t>
  </si>
  <si>
    <t>SELLO</t>
  </si>
  <si>
    <t>Firma Aprobación Rector</t>
  </si>
  <si>
    <t>Firma Aprobación Vicerrector Administrativo-Financiero</t>
  </si>
  <si>
    <t>PROVEEDOR APROBADO:</t>
  </si>
  <si>
    <t>VALOR TOTAL APROBADO:</t>
  </si>
  <si>
    <t>$</t>
  </si>
  <si>
    <r>
      <rPr>
        <b/>
        <sz val="9"/>
        <color rgb="FF000000"/>
        <rFont val="Times New Roman"/>
      </rPr>
      <t>CHECK LIST</t>
    </r>
    <r>
      <rPr>
        <sz val="9"/>
        <color rgb="FF000000"/>
        <rFont val="Times New Roman"/>
      </rPr>
      <t xml:space="preserve"> de documentos en digital que debe contener la solicitud</t>
    </r>
  </si>
  <si>
    <t>Carta o documentos soporte de invitación o aceptación</t>
  </si>
  <si>
    <t>Cotización de tiquetes aéreos emitido por la Vicerrectoría Administrativa - Financiera</t>
  </si>
  <si>
    <t>Cotización de hospedaje emitido por la Vicerrectoría Administrativa - Financiera</t>
  </si>
  <si>
    <t>Ponencia, artículo o documento si aplica</t>
  </si>
  <si>
    <t>Cotizaciones de proveedores</t>
  </si>
  <si>
    <t>Listado de estudiantes (SAC)</t>
  </si>
  <si>
    <t>Otros:</t>
  </si>
  <si>
    <r>
      <rPr>
        <b/>
        <sz val="9"/>
        <color rgb="FF000000"/>
        <rFont val="Times New Roman"/>
      </rPr>
      <t>CHECK LIST</t>
    </r>
    <r>
      <rPr>
        <sz val="9"/>
        <color rgb="FF000000"/>
        <rFont val="Times New Roman"/>
      </rPr>
      <t xml:space="preserve"> para movilidad internacional entrante </t>
    </r>
  </si>
  <si>
    <t>Hoja de vida del invitado</t>
  </si>
  <si>
    <t>Copia del pasaporte</t>
  </si>
  <si>
    <t>Pregrado</t>
  </si>
  <si>
    <t>Posgrado</t>
  </si>
  <si>
    <t>Documento Id.</t>
  </si>
  <si>
    <t xml:space="preserve">Apellidos </t>
  </si>
  <si>
    <t>DEDICACIÓN</t>
  </si>
  <si>
    <t>Medio Tiempo</t>
  </si>
  <si>
    <t>Catedratico</t>
  </si>
  <si>
    <t>CUENTA</t>
  </si>
  <si>
    <t>Pasaje aéreo</t>
  </si>
  <si>
    <t>Pasaje Terrestre</t>
  </si>
  <si>
    <t>NOMBRE</t>
  </si>
  <si>
    <t xml:space="preserve">Si es docente, por favor seleccione </t>
  </si>
  <si>
    <t xml:space="preserve">Tiempo Completo </t>
  </si>
  <si>
    <r>
      <t>INFORMACIÓN DEL PERMISO</t>
    </r>
    <r>
      <rPr>
        <sz val="9"/>
        <color rgb="FF000000"/>
        <rFont val="Times New Roman"/>
      </rPr>
      <t xml:space="preserve"> (Estas casillas son diligenciadas por la DRI) </t>
    </r>
  </si>
  <si>
    <r>
      <t xml:space="preserve">         </t>
    </r>
    <r>
      <rPr>
        <u/>
        <sz val="8"/>
        <color rgb="FF000000"/>
        <rFont val="Times New Roman"/>
      </rPr>
      <t xml:space="preserve">V°B° DRI  </t>
    </r>
    <r>
      <rPr>
        <sz val="8"/>
        <color rgb="FF000000"/>
        <rFont val="Times New Roman"/>
      </rPr>
      <t xml:space="preserve">          </t>
    </r>
    <r>
      <rPr>
        <u/>
        <sz val="8"/>
        <color rgb="FF000000"/>
        <rFont val="Times New Roman"/>
      </rPr>
      <t xml:space="preserve">  V°B° Dir. Investigaciones</t>
    </r>
    <r>
      <rPr>
        <sz val="8"/>
        <color rgb="FF000000"/>
        <rFont val="Times New Roman"/>
      </rPr>
      <t xml:space="preserve">             </t>
    </r>
    <r>
      <rPr>
        <u/>
        <sz val="8"/>
        <color rgb="FF000000"/>
        <rFont val="Times New Roman"/>
      </rPr>
      <t>V°B° Dir. Proyección Social</t>
    </r>
    <r>
      <rPr>
        <sz val="8"/>
        <color rgb="FF000000"/>
        <rFont val="Times New Roman"/>
      </rPr>
      <t xml:space="preserve">           </t>
    </r>
    <r>
      <rPr>
        <u/>
        <sz val="8"/>
        <color rgb="FF000000"/>
        <rFont val="Times New Roman"/>
      </rPr>
      <t>V°B° Dir. Presupuesto</t>
    </r>
    <r>
      <rPr>
        <sz val="8"/>
        <color rgb="FF000000"/>
        <rFont val="Times New Roman"/>
        <family val="1"/>
      </rPr>
      <t xml:space="preserve">             </t>
    </r>
    <r>
      <rPr>
        <u/>
        <sz val="8"/>
        <color rgb="FF000000"/>
        <rFont val="Times New Roman"/>
      </rPr>
      <t xml:space="preserve">V°B° Dir. Adquisiciones
</t>
    </r>
    <r>
      <rPr>
        <sz val="8"/>
        <color rgb="FF000000"/>
        <rFont val="Times New Roman"/>
      </rPr>
      <t xml:space="preserve">                                      (En caso que se requiera)               (En caso que se requiera)              (En caso que se requiera)          (En caso que se requiera)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</si>
</sst>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240A]d&quot; de &quot;mmmm&quot; de &quot;yyyy"/>
    <numFmt numFmtId="165" formatCode="_(* #,##0_);_(* \(#,##0\);_(* &quot;-&quot;??_);_(@_)"/>
    <numFmt numFmtId="166" formatCode="_(&quot;$&quot;\ * #,##0_);_(&quot;$&quot;\ * \(#,##0\);_(&quot;$&quot;\ * &quot;-&quot;_);_(@_)"/>
    <numFmt numFmtId="167" formatCode="_(&quot;$&quot;\ * #,##0_);_(&quot;$&quot;\ * \(#,##0\);_(&quot;$&quot;\ * &quot;-&quot;??_);_(@_)"/>
    <numFmt numFmtId="168" formatCode="_(&quot;$&quot;\ * #,##0.00_);_(&quot;$&quot;\ * \(#,##0.00\);_(&quot;$&quot;\ * &quot;-&quot;??_);_(@_)"/>
  </numFmts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Times New Roman"/>
    </font>
    <font>
      <b/>
      <sz val="10"/>
      <color rgb="FF000000"/>
      <name val="Times New Roman"/>
    </font>
    <font>
      <sz val="1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sz val="11"/>
      <name val="Calibri"/>
    </font>
    <font>
      <b/>
      <sz val="8"/>
      <color rgb="FF000000"/>
      <name val="Times New Roman"/>
    </font>
    <font>
      <b/>
      <sz val="9"/>
      <name val="Times New Roman"/>
    </font>
    <font>
      <sz val="8"/>
      <color rgb="FF000000"/>
      <name val="Times New Roman"/>
    </font>
    <font>
      <sz val="9"/>
      <name val="Times New Roman"/>
    </font>
    <font>
      <b/>
      <sz val="8"/>
      <name val="Times New Roman"/>
    </font>
    <font>
      <sz val="8"/>
      <name val="Times New Roman"/>
    </font>
    <font>
      <b/>
      <sz val="9"/>
      <color rgb="FF000000"/>
      <name val="Times New Roman"/>
    </font>
    <font>
      <i/>
      <sz val="9"/>
      <name val="Times New Roman"/>
    </font>
    <font>
      <b/>
      <i/>
      <sz val="9"/>
      <color rgb="FF000000"/>
      <name val="Times New Roman"/>
    </font>
    <font>
      <i/>
      <sz val="9"/>
      <color rgb="FF000000"/>
      <name val="Times New Roman"/>
    </font>
    <font>
      <b/>
      <i/>
      <sz val="9"/>
      <name val="Times New Roman"/>
    </font>
    <font>
      <u/>
      <sz val="8"/>
      <color rgb="FF000000"/>
      <name val="Times New Roman"/>
    </font>
    <font>
      <b/>
      <sz val="8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u/>
      <sz val="11"/>
      <color rgb="FF0000FF"/>
      <name val="Times New Roman"/>
      <family val="1"/>
    </font>
    <font>
      <sz val="11"/>
      <name val="Calibri"/>
      <family val="2"/>
    </font>
    <font>
      <sz val="9"/>
      <name val="Times New Roman"/>
      <family val="1"/>
    </font>
    <font>
      <u/>
      <sz val="8"/>
      <color rgb="FF0000FF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9" fontId="11" fillId="0" borderId="1" xfId="0" applyNumberFormat="1" applyFont="1" applyBorder="1" applyAlignment="1" applyProtection="1">
      <alignment horizontal="center" vertical="center" wrapText="1"/>
      <protection locked="0"/>
    </xf>
    <xf numFmtId="166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0" xfId="0" applyFont="1" applyFill="1" applyAlignment="1">
      <alignment horizontal="right" vertical="center" wrapText="1"/>
    </xf>
    <xf numFmtId="164" fontId="6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right" vertical="center" wrapText="1"/>
    </xf>
    <xf numFmtId="0" fontId="11" fillId="4" borderId="5" xfId="0" applyFont="1" applyFill="1" applyBorder="1" applyAlignment="1">
      <alignment vertical="center" wrapText="1"/>
    </xf>
    <xf numFmtId="0" fontId="12" fillId="4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0" fontId="20" fillId="6" borderId="0" xfId="0" applyFont="1" applyFill="1"/>
    <xf numFmtId="0" fontId="12" fillId="4" borderId="15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9" fillId="4" borderId="0" xfId="0" applyNumberFormat="1" applyFont="1" applyFill="1" applyAlignment="1">
      <alignment horizontal="center" vertical="center" wrapText="1"/>
    </xf>
    <xf numFmtId="9" fontId="11" fillId="4" borderId="0" xfId="0" applyNumberFormat="1" applyFont="1" applyFill="1" applyAlignment="1">
      <alignment horizontal="center" vertical="center" wrapText="1"/>
    </xf>
    <xf numFmtId="9" fontId="12" fillId="4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164" fontId="11" fillId="2" borderId="0" xfId="0" applyNumberFormat="1" applyFont="1" applyFill="1" applyAlignment="1">
      <alignment horizontal="left" vertical="center" wrapText="1"/>
    </xf>
    <xf numFmtId="164" fontId="11" fillId="2" borderId="8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168" fontId="6" fillId="4" borderId="0" xfId="0" applyNumberFormat="1" applyFont="1" applyFill="1" applyAlignment="1">
      <alignment vertical="center" wrapText="1"/>
    </xf>
    <xf numFmtId="166" fontId="8" fillId="4" borderId="1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right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5" fillId="0" borderId="14" xfId="0" applyFont="1" applyBorder="1" applyProtection="1">
      <protection locked="0"/>
    </xf>
    <xf numFmtId="0" fontId="22" fillId="0" borderId="7" xfId="0" applyFont="1" applyBorder="1" applyAlignment="1" applyProtection="1">
      <alignment vertical="center" wrapText="1"/>
      <protection locked="0"/>
    </xf>
    <xf numFmtId="0" fontId="22" fillId="4" borderId="1" xfId="0" applyFont="1" applyFill="1" applyBorder="1" applyAlignment="1" applyProtection="1">
      <alignment horizontal="right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0" fontId="29" fillId="3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7" fillId="0" borderId="11" xfId="0" applyFont="1" applyBorder="1"/>
    <xf numFmtId="0" fontId="6" fillId="5" borderId="0" xfId="0" applyFont="1" applyFill="1" applyAlignment="1">
      <alignment horizontal="left" vertical="center" wrapText="1"/>
    </xf>
    <xf numFmtId="0" fontId="7" fillId="0" borderId="0" xfId="0" applyFont="1"/>
    <xf numFmtId="0" fontId="8" fillId="4" borderId="6" xfId="0" applyFont="1" applyFill="1" applyBorder="1" applyAlignment="1">
      <alignment horizontal="left" vertical="center" wrapText="1"/>
    </xf>
    <xf numFmtId="0" fontId="7" fillId="0" borderId="9" xfId="0" applyFont="1" applyBorder="1"/>
    <xf numFmtId="0" fontId="7" fillId="0" borderId="7" xfId="0" applyFont="1" applyBorder="1"/>
    <xf numFmtId="0" fontId="10" fillId="4" borderId="0" xfId="0" applyFont="1" applyFill="1" applyAlignment="1">
      <alignment horizontal="righ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0" fillId="0" borderId="0" xfId="0"/>
    <xf numFmtId="0" fontId="7" fillId="0" borderId="8" xfId="0" applyFont="1" applyBorder="1"/>
    <xf numFmtId="0" fontId="7" fillId="0" borderId="10" xfId="0" applyFont="1" applyBorder="1"/>
    <xf numFmtId="0" fontId="7" fillId="0" borderId="12" xfId="0" applyFont="1" applyBorder="1"/>
    <xf numFmtId="0" fontId="3" fillId="2" borderId="6" xfId="0" applyFont="1" applyFill="1" applyBorder="1" applyAlignment="1">
      <alignment horizontal="center" wrapText="1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6" fillId="4" borderId="0" xfId="0" applyFont="1" applyFill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horizontal="left" vertical="center" wrapText="1"/>
    </xf>
    <xf numFmtId="164" fontId="2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2" fillId="4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 wrapText="1"/>
    </xf>
    <xf numFmtId="164" fontId="22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right" vertical="center" wrapText="1"/>
    </xf>
    <xf numFmtId="0" fontId="23" fillId="4" borderId="6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7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 wrapText="1"/>
    </xf>
    <xf numFmtId="166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167" fontId="13" fillId="4" borderId="6" xfId="0" applyNumberFormat="1" applyFont="1" applyFill="1" applyBorder="1" applyAlignment="1">
      <alignment horizontal="center" vertical="center" wrapText="1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6" fillId="4" borderId="6" xfId="0" applyFont="1" applyFill="1" applyBorder="1" applyAlignment="1" applyProtection="1">
      <alignment horizontal="left" vertical="center" wrapText="1"/>
      <protection locked="0"/>
    </xf>
    <xf numFmtId="49" fontId="26" fillId="4" borderId="6" xfId="0" applyNumberFormat="1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left" vertical="center" wrapText="1"/>
    </xf>
    <xf numFmtId="9" fontId="9" fillId="2" borderId="6" xfId="0" applyNumberFormat="1" applyFont="1" applyFill="1" applyBorder="1" applyAlignment="1">
      <alignment horizontal="center" vertical="center" wrapText="1"/>
    </xf>
    <xf numFmtId="9" fontId="12" fillId="4" borderId="5" xfId="0" applyNumberFormat="1" applyFont="1" applyFill="1" applyBorder="1" applyAlignment="1">
      <alignment horizontal="righ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9" fontId="12" fillId="2" borderId="6" xfId="0" applyNumberFormat="1" applyFont="1" applyFill="1" applyBorder="1" applyAlignment="1">
      <alignment horizontal="center" vertical="center" wrapText="1"/>
    </xf>
    <xf numFmtId="9" fontId="26" fillId="4" borderId="6" xfId="0" applyNumberFormat="1" applyFont="1" applyFill="1" applyBorder="1" applyAlignment="1" applyProtection="1">
      <alignment horizontal="left" vertical="center" wrapText="1"/>
      <protection locked="0"/>
    </xf>
    <xf numFmtId="167" fontId="13" fillId="2" borderId="6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14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167" fontId="10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right" vertical="center" wrapText="1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49" fontId="24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Protection="1">
      <protection locked="0"/>
    </xf>
    <xf numFmtId="0" fontId="24" fillId="4" borderId="6" xfId="0" applyFont="1" applyFill="1" applyBorder="1" applyAlignment="1" applyProtection="1">
      <alignment horizontal="left" vertical="center" wrapText="1"/>
      <protection locked="0"/>
    </xf>
    <xf numFmtId="165" fontId="23" fillId="4" borderId="6" xfId="0" applyNumberFormat="1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114</xdr:row>
      <xdr:rowOff>19050</xdr:rowOff>
    </xdr:from>
    <xdr:to>
      <xdr:col>7</xdr:col>
      <xdr:colOff>190500</xdr:colOff>
      <xdr:row>124</xdr:row>
      <xdr:rowOff>104775</xdr:rowOff>
    </xdr:to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886075" y="18526125"/>
          <a:ext cx="2305050" cy="1457325"/>
          <a:chOff x="4212525" y="3051336"/>
          <a:chExt cx="2266950" cy="1457324"/>
        </a:xfrm>
      </xdr:grpSpPr>
      <xdr:grpSp>
        <xdr:nvGrpSpPr>
          <xdr:cNvPr id="12" name="Shap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4212525" y="3051336"/>
            <a:ext cx="2266950" cy="1457324"/>
            <a:chOff x="3059224" y="25312876"/>
            <a:chExt cx="2187358" cy="1510404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3059224" y="25312876"/>
              <a:ext cx="2187350" cy="151040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grpSp>
          <xdr:nvGrpSpPr>
            <xdr:cNvPr id="14" name="Shape 1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3059224" y="26687414"/>
              <a:ext cx="2187358" cy="135866"/>
              <a:chOff x="2198032" y="18800125"/>
              <a:chExt cx="2149999" cy="135995"/>
            </a:xfrm>
          </xdr:grpSpPr>
          <xdr:sp macro="" textlink="">
            <xdr:nvSpPr>
              <xdr:cNvPr id="15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 txBox="1"/>
            </xdr:nvSpPr>
            <xdr:spPr>
              <a:xfrm>
                <a:off x="4179351" y="18812015"/>
                <a:ext cx="168680" cy="124104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  <xdr:sp macro="" textlink="">
            <xdr:nvSpPr>
              <xdr:cNvPr id="16" name="Shape 14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 txBox="1"/>
            </xdr:nvSpPr>
            <xdr:spPr>
              <a:xfrm>
                <a:off x="2198032" y="18800125"/>
                <a:ext cx="168680" cy="124104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</xdr:grpSp>
        <xdr:grpSp>
          <xdr:nvGrpSpPr>
            <xdr:cNvPr id="17" name="Shape 1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5070570" y="25312877"/>
              <a:ext cx="171611" cy="1116796"/>
              <a:chOff x="4193926" y="18312179"/>
              <a:chExt cx="168515" cy="1137227"/>
            </a:xfrm>
          </xdr:grpSpPr>
          <xdr:sp macro="" textlink="">
            <xdr:nvSpPr>
              <xdr:cNvPr id="18" name="Shape 16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 txBox="1"/>
            </xdr:nvSpPr>
            <xdr:spPr>
              <a:xfrm>
                <a:off x="4193926" y="18312179"/>
                <a:ext cx="168515" cy="126256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  <xdr:sp macro="" textlink="">
            <xdr:nvSpPr>
              <xdr:cNvPr id="19" name="Shape 17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 txBox="1"/>
            </xdr:nvSpPr>
            <xdr:spPr>
              <a:xfrm>
                <a:off x="4193926" y="18477284"/>
                <a:ext cx="168515" cy="116544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  <xdr:sp macro="" textlink="">
            <xdr:nvSpPr>
              <xdr:cNvPr id="20" name="Shape 18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4193926" y="18632676"/>
                <a:ext cx="168515" cy="126256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  <xdr:sp macro="" textlink="">
            <xdr:nvSpPr>
              <xdr:cNvPr id="21" name="Shape 19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 txBox="1"/>
            </xdr:nvSpPr>
            <xdr:spPr>
              <a:xfrm>
                <a:off x="4193926" y="18797781"/>
                <a:ext cx="168515" cy="126256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  <xdr:sp macro="" textlink="">
            <xdr:nvSpPr>
              <xdr:cNvPr id="22" name="Shape 20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 txBox="1"/>
            </xdr:nvSpPr>
            <xdr:spPr>
              <a:xfrm>
                <a:off x="4193926" y="18953126"/>
                <a:ext cx="168515" cy="126256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  <xdr:sp macro="" textlink="">
            <xdr:nvSpPr>
              <xdr:cNvPr id="23" name="Shape 21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4193926" y="19115867"/>
                <a:ext cx="168515" cy="126256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  <xdr:sp macro="" textlink="">
            <xdr:nvSpPr>
              <xdr:cNvPr id="24" name="Shape 22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4193926" y="19323151"/>
                <a:ext cx="168515" cy="126256"/>
              </a:xfrm>
              <a:prstGeom prst="rect">
                <a:avLst/>
              </a:prstGeom>
              <a:solidFill>
                <a:schemeClr val="lt1"/>
              </a:solidFill>
              <a:ln w="9525" cap="flat" cmpd="sng">
                <a:solidFill>
                  <a:schemeClr val="dk1"/>
                </a:solidFill>
                <a:prstDash val="solid"/>
                <a:round/>
                <a:headEnd type="none" w="med" len="med"/>
                <a:tailEnd type="none" w="med" len="med"/>
              </a:ln>
            </xdr:spPr>
            <xdr:txBody>
              <a:bodyPr lIns="0" tIns="0" rIns="0" bIns="0" anchor="t" anchorCtr="0">
                <a:noAutofit/>
              </a:bodyPr>
              <a:lstStyle/>
              <a:p>
                <a:pPr lvl="0" indent="0" algn="ctr">
                  <a:spcBef>
                    <a:spcPts val="0"/>
                  </a:spcBef>
                  <a:buNone/>
                </a:pPr>
                <a:endParaRPr sz="1000" b="1"/>
              </a:p>
            </xdr:txBody>
          </xdr:sp>
        </xdr:grpSp>
      </xdr:grpSp>
    </xdr:grpSp>
    <xdr:clientData fLocksWithSheet="0"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74</xdr:row>
      <xdr:rowOff>66675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74</xdr:row>
      <xdr:rowOff>66675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196451</xdr:colOff>
      <xdr:row>0</xdr:row>
      <xdr:rowOff>113110</xdr:rowOff>
    </xdr:from>
    <xdr:to>
      <xdr:col>13</xdr:col>
      <xdr:colOff>80424</xdr:colOff>
      <xdr:row>59</xdr:row>
      <xdr:rowOff>114148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792514" y="113110"/>
          <a:ext cx="3241535" cy="77877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RESUMEN DEL PROCEDIMIENTO PARA MOVILIDAD</a:t>
          </a:r>
          <a:endParaRPr lang="es-CO" sz="1000">
            <a:effectLst/>
          </a:endParaRPr>
        </a:p>
        <a:p>
          <a:pPr algn="ctr"/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NACIONAL E INTERNACIONAL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Diligenciar este formato en minúsculas.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Oficina de Presupuesto verificará la  disponibilidad  de recursos y  otorgará el  "Visto bueno".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Solicitar las firmas de autorización pertinentes.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Solicitar en la Vicerrectoría Administrativa y Financiera la cotización de tiquetes aéreos y hospedaje si lo requieren.</a:t>
          </a:r>
          <a:endParaRPr lang="es-CO" sz="1000">
            <a:effectLst/>
          </a:endParaRPr>
        </a:p>
        <a:p>
          <a:pPr eaLnBrk="1" fontAlgn="auto" latinLnBrk="0" hangingPunct="1"/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Radicar la solicitud de gastos de desplazamiento en la Dirección de Relaciones Internacionales - DRI, enviando los soportes en medio digital al correo </a:t>
          </a:r>
          <a:r>
            <a:rPr lang="es-CO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dir.dri@ustatunja.edu.co, aux1.dri@ustatunja.edu.co,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salidas nacionales e internacionales .  Esta oficina estudiará la solicitud con sus soportes y en caso de viabilidad dará el visto bueno.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6. El Horario de radicación en la  Oficina DRI </a:t>
          </a:r>
          <a:r>
            <a:rPr lang="es-CO" sz="10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es</a:t>
          </a:r>
          <a:r>
            <a:rPr lang="es-CO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0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 lunes a viernes de 9 a.m a 5 p.m.</a:t>
          </a:r>
          <a:endParaRPr lang="es-CO" sz="1000">
            <a:solidFill>
              <a:srgbClr val="FF0000"/>
            </a:solidFill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La DRI  radica las solicitudes al  Comité Administrativo - Financiero - CAF en el horario establecido por la Vicerrectoria Administrativa- Financiera.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Comité Administrativo - Financiero es la instancia colegiada que aprueba, modifica o rechaza la solicitud.</a:t>
          </a:r>
        </a:p>
        <a:p>
          <a:endParaRPr lang="es-CO" sz="1000">
            <a:effectLst/>
          </a:endParaRPr>
        </a:p>
        <a:p>
          <a:pPr algn="ctr"/>
          <a:r>
            <a:rPr lang="es-CO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RECOMENDACIONES</a:t>
          </a:r>
          <a:endParaRPr lang="es-CO" sz="1000">
            <a:effectLst/>
          </a:endParaRPr>
        </a:p>
        <a:p>
          <a:r>
            <a:rPr lang="es-CO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s-C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formato debe ser diligenciado en </a:t>
          </a:r>
          <a:r>
            <a:rPr lang="es-CO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computador</a:t>
          </a:r>
          <a:r>
            <a:rPr lang="es-C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O" sz="1000">
            <a:effectLst/>
          </a:endParaRPr>
        </a:p>
        <a:p>
          <a:r>
            <a:rPr lang="es-CO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la solicitud de movilidad internacional se debe contar con el pasaporte vigente y la visa del país de destino en caso de ser necesario.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s-CO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entiende por porción terrestre los servicios diferentes al transporte aéreo, por ejemplo: taxis, buses, alquiler de autos y la alimentación para las actividades que se realicen de 1 un solo dia.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s-CO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formato aplica para toda movilidad Departamental, 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Nacional </a:t>
          </a:r>
          <a:r>
            <a:rPr lang="es-CO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Internacional.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CO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el caso de solicitudes en grupo, se debe anexar una lista de los mismos y cumplir con el Procedimiento de Salidas Académicas </a:t>
          </a:r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RI-TU-PR-02</a:t>
          </a:r>
          <a:r>
            <a:rPr lang="es-CO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O" sz="1000">
            <a:effectLst/>
          </a:endParaRPr>
        </a:p>
        <a:p>
          <a:r>
            <a:rPr lang="es-CO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s-CO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formato puede tramitarse de manera virtual. En caso de impresión, i</a:t>
          </a:r>
          <a:r>
            <a:rPr lang="es-CO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mprimir por ambas caras (Solo 1 hoja).</a:t>
          </a:r>
          <a:endParaRPr lang="es-CO" sz="1000">
            <a:effectLst/>
          </a:endParaRPr>
        </a:p>
        <a:p>
          <a:endParaRPr lang="es-CO" sz="10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34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53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53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53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57150</xdr:colOff>
          <xdr:row>0</xdr:row>
          <xdr:rowOff>952500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72825" cy="968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72825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381000</xdr:colOff>
      <xdr:row>74</xdr:row>
      <xdr:rowOff>66675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525250" cy="977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298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251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295275</xdr:colOff>
      <xdr:row>57</xdr:row>
      <xdr:rowOff>133350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48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25"/>
  <sheetViews>
    <sheetView showGridLines="0" tabSelected="1" view="pageBreakPreview" zoomScaleNormal="100" zoomScaleSheetLayoutView="100" workbookViewId="0">
      <selection activeCell="Q15" sqref="Q15"/>
    </sheetView>
  </sheetViews>
  <sheetFormatPr baseColWidth="10" defaultColWidth="12.5703125" defaultRowHeight="15" customHeight="1" x14ac:dyDescent="0.25"/>
  <cols>
    <col min="1" max="1" width="1.42578125" customWidth="1"/>
    <col min="2" max="2" width="14.7109375" customWidth="1"/>
    <col min="3" max="3" width="13" customWidth="1"/>
    <col min="4" max="4" width="14.140625" customWidth="1"/>
    <col min="5" max="5" width="3.140625" customWidth="1"/>
    <col min="6" max="7" width="14.28515625" customWidth="1"/>
    <col min="8" max="8" width="27.5703125" customWidth="1"/>
    <col min="9" max="9" width="1.7109375" customWidth="1"/>
  </cols>
  <sheetData>
    <row r="1" spans="1:9" ht="79.5" customHeight="1" x14ac:dyDescent="0.25">
      <c r="A1" s="8"/>
      <c r="B1" s="9"/>
      <c r="C1" s="9"/>
      <c r="D1" s="9"/>
      <c r="E1" s="9"/>
      <c r="F1" s="9"/>
      <c r="G1" s="9"/>
      <c r="H1" s="9"/>
      <c r="I1" s="10"/>
    </row>
    <row r="2" spans="1:9" ht="10.5" customHeight="1" x14ac:dyDescent="0.25">
      <c r="A2" s="11"/>
      <c r="B2" s="12"/>
      <c r="C2" s="12"/>
      <c r="D2" s="110" t="s">
        <v>13</v>
      </c>
      <c r="E2" s="79"/>
      <c r="F2" s="79"/>
      <c r="G2" s="151">
        <f ca="1">NOW()</f>
        <v>45721.635196296294</v>
      </c>
      <c r="H2" s="82"/>
      <c r="I2" s="13"/>
    </row>
    <row r="3" spans="1:9" ht="4.5" customHeight="1" x14ac:dyDescent="0.25">
      <c r="A3" s="11"/>
      <c r="B3" s="12"/>
      <c r="C3" s="12"/>
      <c r="D3" s="14"/>
      <c r="E3" s="14"/>
      <c r="F3" s="14"/>
      <c r="G3" s="15"/>
      <c r="H3" s="15"/>
      <c r="I3" s="13"/>
    </row>
    <row r="4" spans="1:9" ht="10.5" customHeight="1" x14ac:dyDescent="0.25">
      <c r="A4" s="11"/>
      <c r="B4" s="121" t="s">
        <v>14</v>
      </c>
      <c r="C4" s="81"/>
      <c r="D4" s="81"/>
      <c r="E4" s="81"/>
      <c r="F4" s="81"/>
      <c r="G4" s="81"/>
      <c r="H4" s="82"/>
      <c r="I4" s="13"/>
    </row>
    <row r="5" spans="1:9" ht="5.25" customHeight="1" x14ac:dyDescent="0.25">
      <c r="A5" s="11"/>
      <c r="B5" s="12"/>
      <c r="C5" s="12"/>
      <c r="D5" s="14"/>
      <c r="E5" s="14"/>
      <c r="F5" s="14"/>
      <c r="G5" s="15"/>
      <c r="H5" s="15"/>
      <c r="I5" s="13"/>
    </row>
    <row r="6" spans="1:9" ht="10.5" customHeight="1" x14ac:dyDescent="0.25">
      <c r="A6" s="11"/>
      <c r="B6" s="16" t="s">
        <v>15</v>
      </c>
      <c r="C6" s="153"/>
      <c r="D6" s="98"/>
      <c r="E6" s="14"/>
      <c r="F6" s="16" t="s">
        <v>16</v>
      </c>
      <c r="G6" s="144" t="s">
        <v>4</v>
      </c>
      <c r="H6" s="98"/>
      <c r="I6" s="13"/>
    </row>
    <row r="7" spans="1:9" ht="10.5" customHeight="1" x14ac:dyDescent="0.25">
      <c r="A7" s="11"/>
      <c r="B7" s="16" t="s">
        <v>17</v>
      </c>
      <c r="C7" s="153"/>
      <c r="D7" s="98"/>
      <c r="E7" s="14"/>
      <c r="F7" s="16" t="s">
        <v>18</v>
      </c>
      <c r="G7" s="154"/>
      <c r="H7" s="98"/>
      <c r="I7" s="13"/>
    </row>
    <row r="8" spans="1:9" ht="10.5" customHeight="1" x14ac:dyDescent="0.25">
      <c r="A8" s="17"/>
      <c r="B8" s="152" t="s">
        <v>126</v>
      </c>
      <c r="C8" s="79"/>
      <c r="D8" s="79"/>
      <c r="E8" s="79"/>
      <c r="F8" s="79"/>
      <c r="G8" s="101"/>
      <c r="H8" s="98"/>
      <c r="I8" s="18"/>
    </row>
    <row r="9" spans="1:9" ht="4.5" customHeight="1" x14ac:dyDescent="0.25">
      <c r="A9" s="11"/>
      <c r="B9" s="14"/>
      <c r="C9" s="19"/>
      <c r="D9" s="19"/>
      <c r="E9" s="14"/>
      <c r="F9" s="14"/>
      <c r="G9" s="12"/>
      <c r="H9" s="12"/>
      <c r="I9" s="13"/>
    </row>
    <row r="10" spans="1:9" ht="10.5" customHeight="1" x14ac:dyDescent="0.25">
      <c r="A10" s="11"/>
      <c r="B10" s="121" t="s">
        <v>19</v>
      </c>
      <c r="C10" s="81"/>
      <c r="D10" s="81"/>
      <c r="E10" s="81"/>
      <c r="F10" s="81"/>
      <c r="G10" s="81"/>
      <c r="H10" s="82"/>
      <c r="I10" s="13"/>
    </row>
    <row r="11" spans="1:9" ht="4.5" customHeight="1" x14ac:dyDescent="0.25">
      <c r="A11" s="11"/>
      <c r="B11" s="12"/>
      <c r="C11" s="12"/>
      <c r="D11" s="14"/>
      <c r="E11" s="14"/>
      <c r="F11" s="14"/>
      <c r="G11" s="15"/>
      <c r="H11" s="15"/>
      <c r="I11" s="13"/>
    </row>
    <row r="12" spans="1:9" ht="10.5" customHeight="1" x14ac:dyDescent="0.25">
      <c r="A12" s="11"/>
      <c r="B12" s="16" t="s">
        <v>20</v>
      </c>
      <c r="C12" s="101"/>
      <c r="D12" s="97"/>
      <c r="E12" s="98"/>
      <c r="F12" s="20" t="s">
        <v>118</v>
      </c>
      <c r="G12" s="101"/>
      <c r="H12" s="98"/>
      <c r="I12" s="13"/>
    </row>
    <row r="13" spans="1:9" ht="10.5" customHeight="1" x14ac:dyDescent="0.25">
      <c r="A13" s="21"/>
      <c r="B13" s="22" t="s">
        <v>21</v>
      </c>
      <c r="C13" s="106"/>
      <c r="D13" s="97"/>
      <c r="E13" s="98"/>
      <c r="F13" s="22" t="s">
        <v>22</v>
      </c>
      <c r="G13" s="159"/>
      <c r="H13" s="98"/>
      <c r="I13" s="13"/>
    </row>
    <row r="14" spans="1:9" ht="4.5" customHeight="1" x14ac:dyDescent="0.25">
      <c r="A14" s="21"/>
      <c r="B14" s="23"/>
      <c r="C14" s="23"/>
      <c r="D14" s="23"/>
      <c r="E14" s="24"/>
      <c r="F14" s="24"/>
      <c r="G14" s="23"/>
      <c r="H14" s="23"/>
      <c r="I14" s="13"/>
    </row>
    <row r="15" spans="1:9" ht="10.5" customHeight="1" x14ac:dyDescent="0.25">
      <c r="A15" s="21"/>
      <c r="B15" s="113" t="s">
        <v>23</v>
      </c>
      <c r="C15" s="79"/>
      <c r="D15" s="79"/>
      <c r="E15" s="92"/>
      <c r="F15" s="106"/>
      <c r="G15" s="97"/>
      <c r="H15" s="98"/>
      <c r="I15" s="13"/>
    </row>
    <row r="16" spans="1:9" ht="4.5" customHeight="1" x14ac:dyDescent="0.25">
      <c r="A16" s="21"/>
      <c r="B16" s="23"/>
      <c r="C16" s="23"/>
      <c r="D16" s="23"/>
      <c r="E16" s="24"/>
      <c r="F16" s="24"/>
      <c r="G16" s="23"/>
      <c r="H16" s="23"/>
      <c r="I16" s="13"/>
    </row>
    <row r="17" spans="1:9" ht="10.5" customHeight="1" x14ac:dyDescent="0.25">
      <c r="A17" s="21"/>
      <c r="B17" s="22" t="s">
        <v>24</v>
      </c>
      <c r="C17" s="155"/>
      <c r="D17" s="97"/>
      <c r="E17" s="97"/>
      <c r="F17" s="98"/>
      <c r="G17" s="22" t="s">
        <v>25</v>
      </c>
      <c r="H17" s="65"/>
      <c r="I17" s="13"/>
    </row>
    <row r="18" spans="1:9" ht="10.5" customHeight="1" x14ac:dyDescent="0.25">
      <c r="A18" s="21"/>
      <c r="B18" s="22" t="s">
        <v>26</v>
      </c>
      <c r="C18" s="106"/>
      <c r="D18" s="97"/>
      <c r="E18" s="97"/>
      <c r="F18" s="98"/>
      <c r="G18" s="22" t="s">
        <v>27</v>
      </c>
      <c r="H18" s="65"/>
      <c r="I18" s="13"/>
    </row>
    <row r="19" spans="1:9" ht="4.5" customHeight="1" x14ac:dyDescent="0.25">
      <c r="A19" s="11"/>
      <c r="B19" s="142"/>
      <c r="C19" s="91"/>
      <c r="D19" s="91"/>
      <c r="E19" s="91"/>
      <c r="F19" s="91"/>
      <c r="G19" s="91"/>
      <c r="H19" s="91"/>
      <c r="I19" s="13"/>
    </row>
    <row r="20" spans="1:9" ht="10.5" customHeight="1" x14ac:dyDescent="0.25">
      <c r="A20" s="11"/>
      <c r="B20" s="121" t="s">
        <v>28</v>
      </c>
      <c r="C20" s="81"/>
      <c r="D20" s="81"/>
      <c r="E20" s="81"/>
      <c r="F20" s="81"/>
      <c r="G20" s="81"/>
      <c r="H20" s="82"/>
      <c r="I20" s="13"/>
    </row>
    <row r="21" spans="1:9" ht="4.5" customHeight="1" x14ac:dyDescent="0.25">
      <c r="A21" s="11"/>
      <c r="B21" s="25"/>
      <c r="C21" s="25"/>
      <c r="D21" s="25"/>
      <c r="E21" s="25"/>
      <c r="F21" s="25"/>
      <c r="G21" s="25"/>
      <c r="H21" s="25"/>
      <c r="I21" s="13"/>
    </row>
    <row r="22" spans="1:9" ht="10.5" customHeight="1" x14ac:dyDescent="0.25">
      <c r="A22" s="11"/>
      <c r="B22" s="113" t="s">
        <v>29</v>
      </c>
      <c r="C22" s="79"/>
      <c r="D22" s="161"/>
      <c r="E22" s="162"/>
      <c r="F22" s="162"/>
      <c r="G22" s="26" t="s">
        <v>117</v>
      </c>
      <c r="H22" s="66"/>
      <c r="I22" s="13"/>
    </row>
    <row r="23" spans="1:9" ht="10.5" customHeight="1" x14ac:dyDescent="0.25">
      <c r="A23" s="11"/>
      <c r="B23" s="113" t="s">
        <v>30</v>
      </c>
      <c r="C23" s="79"/>
      <c r="D23" s="156"/>
      <c r="E23" s="157"/>
      <c r="F23" s="157"/>
      <c r="G23" s="157"/>
      <c r="H23" s="157"/>
      <c r="I23" s="13"/>
    </row>
    <row r="24" spans="1:9" ht="10.5" customHeight="1" x14ac:dyDescent="0.25">
      <c r="A24" s="11"/>
      <c r="B24" s="22" t="s">
        <v>31</v>
      </c>
      <c r="C24" s="101"/>
      <c r="D24" s="128"/>
      <c r="E24" s="129"/>
      <c r="F24" s="27" t="s">
        <v>32</v>
      </c>
      <c r="G24" s="130"/>
      <c r="H24" s="129"/>
      <c r="I24" s="13"/>
    </row>
    <row r="25" spans="1:9" ht="10.5" customHeight="1" x14ac:dyDescent="0.25">
      <c r="A25" s="11"/>
      <c r="B25" s="22" t="s">
        <v>24</v>
      </c>
      <c r="C25" s="158"/>
      <c r="D25" s="97"/>
      <c r="E25" s="98"/>
      <c r="F25" s="28" t="s">
        <v>26</v>
      </c>
      <c r="G25" s="149"/>
      <c r="H25" s="98"/>
      <c r="I25" s="13"/>
    </row>
    <row r="26" spans="1:9" ht="10.5" customHeight="1" x14ac:dyDescent="0.25">
      <c r="A26" s="11"/>
      <c r="B26" s="113" t="s">
        <v>33</v>
      </c>
      <c r="C26" s="92"/>
      <c r="D26" s="115"/>
      <c r="E26" s="97"/>
      <c r="F26" s="98"/>
      <c r="G26" s="29" t="s">
        <v>27</v>
      </c>
      <c r="H26" s="67"/>
      <c r="I26" s="13"/>
    </row>
    <row r="27" spans="1:9" ht="4.5" customHeight="1" x14ac:dyDescent="0.25">
      <c r="A27" s="11"/>
      <c r="B27" s="14"/>
      <c r="C27" s="14"/>
      <c r="D27" s="19"/>
      <c r="E27" s="19"/>
      <c r="F27" s="19"/>
      <c r="G27" s="19"/>
      <c r="H27" s="19"/>
      <c r="I27" s="13"/>
    </row>
    <row r="28" spans="1:9" ht="10.5" customHeight="1" x14ac:dyDescent="0.25">
      <c r="A28" s="11"/>
      <c r="B28" s="121" t="s">
        <v>34</v>
      </c>
      <c r="C28" s="81"/>
      <c r="D28" s="81"/>
      <c r="E28" s="81"/>
      <c r="F28" s="81"/>
      <c r="G28" s="81"/>
      <c r="H28" s="82"/>
      <c r="I28" s="13"/>
    </row>
    <row r="29" spans="1:9" ht="4.5" customHeight="1" x14ac:dyDescent="0.25">
      <c r="A29" s="11"/>
      <c r="B29" s="14"/>
      <c r="C29" s="14"/>
      <c r="D29" s="19"/>
      <c r="E29" s="19"/>
      <c r="F29" s="19"/>
      <c r="G29" s="19"/>
      <c r="H29" s="19"/>
      <c r="I29" s="13"/>
    </row>
    <row r="30" spans="1:9" ht="10.5" customHeight="1" x14ac:dyDescent="0.25">
      <c r="A30" s="11"/>
      <c r="B30" s="143" t="s">
        <v>35</v>
      </c>
      <c r="C30" s="81"/>
      <c r="D30" s="81"/>
      <c r="E30" s="81"/>
      <c r="F30" s="81"/>
      <c r="G30" s="81"/>
      <c r="H30" s="82"/>
      <c r="I30" s="13"/>
    </row>
    <row r="31" spans="1:9" ht="10.5" customHeight="1" x14ac:dyDescent="0.25">
      <c r="A31" s="11"/>
      <c r="B31" s="30" t="s">
        <v>36</v>
      </c>
      <c r="C31" s="68"/>
      <c r="D31" s="147" t="s">
        <v>37</v>
      </c>
      <c r="E31" s="82"/>
      <c r="F31" s="4">
        <v>0</v>
      </c>
      <c r="G31" s="30" t="s">
        <v>38</v>
      </c>
      <c r="H31" s="4">
        <v>0</v>
      </c>
      <c r="I31" s="13"/>
    </row>
    <row r="32" spans="1:9" ht="10.5" customHeight="1" x14ac:dyDescent="0.25">
      <c r="A32" s="11"/>
      <c r="B32" s="30" t="s">
        <v>39</v>
      </c>
      <c r="C32" s="68"/>
      <c r="D32" s="147" t="s">
        <v>37</v>
      </c>
      <c r="E32" s="82"/>
      <c r="F32" s="4">
        <v>0</v>
      </c>
      <c r="G32" s="30" t="s">
        <v>38</v>
      </c>
      <c r="H32" s="4">
        <v>0</v>
      </c>
      <c r="I32" s="13"/>
    </row>
    <row r="33" spans="1:9" ht="10.5" customHeight="1" x14ac:dyDescent="0.25">
      <c r="A33" s="11"/>
      <c r="B33" s="30" t="s">
        <v>40</v>
      </c>
      <c r="C33" s="68"/>
      <c r="D33" s="147" t="s">
        <v>37</v>
      </c>
      <c r="E33" s="82"/>
      <c r="F33" s="4">
        <v>0</v>
      </c>
      <c r="G33" s="30" t="s">
        <v>38</v>
      </c>
      <c r="H33" s="4">
        <v>0</v>
      </c>
      <c r="I33" s="13"/>
    </row>
    <row r="34" spans="1:9" ht="4.5" customHeight="1" x14ac:dyDescent="0.25">
      <c r="A34" s="11"/>
      <c r="B34" s="14"/>
      <c r="C34" s="14"/>
      <c r="D34" s="19"/>
      <c r="E34" s="19"/>
      <c r="F34" s="19"/>
      <c r="G34" s="19"/>
      <c r="H34" s="19"/>
      <c r="I34" s="13"/>
    </row>
    <row r="35" spans="1:9" ht="10.5" customHeight="1" x14ac:dyDescent="0.25">
      <c r="A35" s="11"/>
      <c r="B35" s="160" t="s">
        <v>41</v>
      </c>
      <c r="C35" s="79"/>
      <c r="D35" s="79"/>
      <c r="E35" s="79"/>
      <c r="F35" s="79"/>
      <c r="G35" s="79"/>
      <c r="H35" s="79"/>
      <c r="I35" s="13"/>
    </row>
    <row r="36" spans="1:9" ht="4.5" customHeight="1" x14ac:dyDescent="0.25">
      <c r="A36" s="11"/>
      <c r="B36" s="31"/>
      <c r="C36" s="23"/>
      <c r="D36" s="23"/>
      <c r="E36" s="23"/>
      <c r="F36" s="23"/>
      <c r="G36" s="23"/>
      <c r="H36" s="23"/>
      <c r="I36" s="13"/>
    </row>
    <row r="37" spans="1:9" ht="31.5" customHeight="1" x14ac:dyDescent="0.25">
      <c r="A37" s="32"/>
      <c r="B37" s="33" t="s">
        <v>42</v>
      </c>
      <c r="C37" s="33" t="s">
        <v>43</v>
      </c>
      <c r="D37" s="33" t="s">
        <v>44</v>
      </c>
      <c r="E37" s="146" t="s">
        <v>45</v>
      </c>
      <c r="F37" s="82"/>
      <c r="G37" s="33" t="s">
        <v>44</v>
      </c>
      <c r="H37" s="33" t="s">
        <v>46</v>
      </c>
      <c r="I37" s="34"/>
    </row>
    <row r="38" spans="1:9" ht="10.5" customHeight="1" x14ac:dyDescent="0.25">
      <c r="A38" s="11"/>
      <c r="B38" s="35" t="s">
        <v>47</v>
      </c>
      <c r="C38" s="5">
        <v>0</v>
      </c>
      <c r="D38" s="36">
        <f t="shared" ref="D38:D44" si="0">IFERROR(C38/$C$44,)</f>
        <v>0</v>
      </c>
      <c r="E38" s="148">
        <v>0</v>
      </c>
      <c r="F38" s="98"/>
      <c r="G38" s="36">
        <f t="shared" ref="G38:G44" si="1">IFERROR(E38/$E$44,)</f>
        <v>0</v>
      </c>
      <c r="H38" s="37">
        <f t="shared" ref="H38:H43" si="2">C38+E38</f>
        <v>0</v>
      </c>
      <c r="I38" s="13"/>
    </row>
    <row r="39" spans="1:9" ht="10.5" customHeight="1" x14ac:dyDescent="0.25">
      <c r="A39" s="11"/>
      <c r="B39" s="35" t="s">
        <v>48</v>
      </c>
      <c r="C39" s="5">
        <v>0</v>
      </c>
      <c r="D39" s="6">
        <f t="shared" si="0"/>
        <v>0</v>
      </c>
      <c r="E39" s="148">
        <v>0</v>
      </c>
      <c r="F39" s="98"/>
      <c r="G39" s="36">
        <f t="shared" si="1"/>
        <v>0</v>
      </c>
      <c r="H39" s="37">
        <f t="shared" si="2"/>
        <v>0</v>
      </c>
      <c r="I39" s="13"/>
    </row>
    <row r="40" spans="1:9" ht="10.5" customHeight="1" x14ac:dyDescent="0.25">
      <c r="A40" s="11"/>
      <c r="B40" s="35" t="s">
        <v>49</v>
      </c>
      <c r="C40" s="5">
        <v>0</v>
      </c>
      <c r="D40" s="36">
        <f t="shared" si="0"/>
        <v>0</v>
      </c>
      <c r="E40" s="148">
        <v>0</v>
      </c>
      <c r="F40" s="98"/>
      <c r="G40" s="36">
        <f t="shared" si="1"/>
        <v>0</v>
      </c>
      <c r="H40" s="37">
        <f t="shared" si="2"/>
        <v>0</v>
      </c>
      <c r="I40" s="13"/>
    </row>
    <row r="41" spans="1:9" ht="10.5" customHeight="1" x14ac:dyDescent="0.25">
      <c r="A41" s="11"/>
      <c r="B41" s="35" t="s">
        <v>50</v>
      </c>
      <c r="C41" s="5">
        <v>0</v>
      </c>
      <c r="D41" s="36">
        <f t="shared" si="0"/>
        <v>0</v>
      </c>
      <c r="E41" s="148">
        <v>0</v>
      </c>
      <c r="F41" s="98"/>
      <c r="G41" s="36">
        <f t="shared" si="1"/>
        <v>0</v>
      </c>
      <c r="H41" s="37">
        <f t="shared" si="2"/>
        <v>0</v>
      </c>
      <c r="I41" s="13"/>
    </row>
    <row r="42" spans="1:9" ht="10.5" customHeight="1" x14ac:dyDescent="0.25">
      <c r="A42" s="11"/>
      <c r="B42" s="35" t="s">
        <v>51</v>
      </c>
      <c r="C42" s="5">
        <v>0</v>
      </c>
      <c r="D42" s="36">
        <f t="shared" si="0"/>
        <v>0</v>
      </c>
      <c r="E42" s="148">
        <v>0</v>
      </c>
      <c r="F42" s="98"/>
      <c r="G42" s="36">
        <f t="shared" si="1"/>
        <v>0</v>
      </c>
      <c r="H42" s="37">
        <f t="shared" si="2"/>
        <v>0</v>
      </c>
      <c r="I42" s="13"/>
    </row>
    <row r="43" spans="1:9" ht="10.5" customHeight="1" x14ac:dyDescent="0.25">
      <c r="A43" s="11"/>
      <c r="B43" s="35" t="s">
        <v>52</v>
      </c>
      <c r="C43" s="5">
        <v>0</v>
      </c>
      <c r="D43" s="36">
        <f t="shared" si="0"/>
        <v>0</v>
      </c>
      <c r="E43" s="148">
        <v>0</v>
      </c>
      <c r="F43" s="98"/>
      <c r="G43" s="36">
        <f t="shared" si="1"/>
        <v>0</v>
      </c>
      <c r="H43" s="37">
        <f t="shared" si="2"/>
        <v>0</v>
      </c>
      <c r="I43" s="13"/>
    </row>
    <row r="44" spans="1:9" ht="10.5" customHeight="1" x14ac:dyDescent="0.25">
      <c r="A44" s="11"/>
      <c r="B44" s="38" t="s">
        <v>53</v>
      </c>
      <c r="C44" s="39">
        <f>SUM(C38:C43)</f>
        <v>0</v>
      </c>
      <c r="D44" s="40">
        <f t="shared" si="0"/>
        <v>0</v>
      </c>
      <c r="E44" s="139">
        <f>SUM(E38:F43)</f>
        <v>0</v>
      </c>
      <c r="F44" s="82"/>
      <c r="G44" s="40">
        <f t="shared" si="1"/>
        <v>0</v>
      </c>
      <c r="H44" s="39">
        <f>SUM(H38:H43)</f>
        <v>0</v>
      </c>
      <c r="I44" s="13"/>
    </row>
    <row r="45" spans="1:9" ht="12" customHeight="1" x14ac:dyDescent="0.25">
      <c r="A45" s="11"/>
      <c r="B45" s="38" t="s">
        <v>44</v>
      </c>
      <c r="C45" s="41">
        <f>IFERROR(C44/H44,)</f>
        <v>0</v>
      </c>
      <c r="D45" s="40"/>
      <c r="E45" s="137">
        <f>IFERROR(E44/H44,)</f>
        <v>0</v>
      </c>
      <c r="F45" s="82"/>
      <c r="G45" s="40"/>
      <c r="H45" s="41">
        <f>C45+E45</f>
        <v>0</v>
      </c>
      <c r="I45" s="13"/>
    </row>
    <row r="46" spans="1:9" ht="4.5" customHeight="1" x14ac:dyDescent="0.25">
      <c r="A46" s="11"/>
      <c r="B46" s="25"/>
      <c r="C46" s="42"/>
      <c r="D46" s="43"/>
      <c r="E46" s="42"/>
      <c r="F46" s="42"/>
      <c r="G46" s="43"/>
      <c r="H46" s="42"/>
      <c r="I46" s="13"/>
    </row>
    <row r="47" spans="1:9" ht="9.75" customHeight="1" x14ac:dyDescent="0.25">
      <c r="A47" s="11"/>
      <c r="B47" s="133" t="s">
        <v>54</v>
      </c>
      <c r="C47" s="79"/>
      <c r="D47" s="79"/>
      <c r="E47" s="79"/>
      <c r="F47" s="79"/>
      <c r="G47" s="79"/>
      <c r="H47" s="42"/>
      <c r="I47" s="13"/>
    </row>
    <row r="48" spans="1:9" ht="9.75" customHeight="1" x14ac:dyDescent="0.25">
      <c r="A48" s="11"/>
      <c r="B48" s="22" t="s">
        <v>55</v>
      </c>
      <c r="C48" s="131"/>
      <c r="D48" s="98"/>
      <c r="E48" s="43"/>
      <c r="F48" s="44" t="s">
        <v>56</v>
      </c>
      <c r="G48" s="138"/>
      <c r="H48" s="98"/>
      <c r="I48" s="13"/>
    </row>
    <row r="49" spans="1:9" ht="9.75" customHeight="1" x14ac:dyDescent="0.25">
      <c r="A49" s="11"/>
      <c r="B49" s="22" t="s">
        <v>57</v>
      </c>
      <c r="C49" s="132"/>
      <c r="D49" s="98"/>
      <c r="E49" s="135" t="s">
        <v>58</v>
      </c>
      <c r="F49" s="92"/>
      <c r="G49" s="132"/>
      <c r="H49" s="98"/>
      <c r="I49" s="13"/>
    </row>
    <row r="50" spans="1:9" ht="6" customHeight="1" x14ac:dyDescent="0.25">
      <c r="A50" s="11"/>
      <c r="B50" s="25"/>
      <c r="C50" s="42"/>
      <c r="D50" s="43"/>
      <c r="E50" s="42"/>
      <c r="F50" s="42"/>
      <c r="G50" s="43"/>
      <c r="H50" s="42"/>
      <c r="I50" s="13"/>
    </row>
    <row r="51" spans="1:9" ht="10.5" customHeight="1" x14ac:dyDescent="0.25">
      <c r="A51" s="11"/>
      <c r="B51" s="121" t="s">
        <v>59</v>
      </c>
      <c r="C51" s="81"/>
      <c r="D51" s="81"/>
      <c r="E51" s="81"/>
      <c r="F51" s="81"/>
      <c r="G51" s="81"/>
      <c r="H51" s="82"/>
      <c r="I51" s="13"/>
    </row>
    <row r="52" spans="1:9" ht="4.5" customHeight="1" x14ac:dyDescent="0.25">
      <c r="A52" s="11"/>
      <c r="B52" s="14"/>
      <c r="C52" s="14"/>
      <c r="D52" s="19"/>
      <c r="E52" s="19"/>
      <c r="F52" s="19"/>
      <c r="G52" s="19"/>
      <c r="H52" s="19"/>
      <c r="I52" s="13"/>
    </row>
    <row r="53" spans="1:9" ht="21.75" customHeight="1" x14ac:dyDescent="0.25">
      <c r="A53" s="11"/>
      <c r="B53" s="145" t="s">
        <v>60</v>
      </c>
      <c r="C53" s="92"/>
      <c r="D53" s="136"/>
      <c r="E53" s="97"/>
      <c r="F53" s="98"/>
      <c r="G53" s="45" t="s">
        <v>61</v>
      </c>
      <c r="H53" s="69"/>
      <c r="I53" s="13"/>
    </row>
    <row r="54" spans="1:9" ht="3" customHeight="1" x14ac:dyDescent="0.25">
      <c r="A54" s="11"/>
      <c r="B54" s="25"/>
      <c r="C54" s="42"/>
      <c r="D54" s="43"/>
      <c r="E54" s="42"/>
      <c r="F54" s="42"/>
      <c r="G54" s="43"/>
      <c r="H54" s="42"/>
      <c r="I54" s="13"/>
    </row>
    <row r="55" spans="1:9" ht="22.5" customHeight="1" x14ac:dyDescent="0.25">
      <c r="A55" s="11"/>
      <c r="B55" s="38" t="s">
        <v>62</v>
      </c>
      <c r="C55" s="46" t="s">
        <v>63</v>
      </c>
      <c r="D55" s="46" t="s">
        <v>64</v>
      </c>
      <c r="E55" s="134" t="s">
        <v>65</v>
      </c>
      <c r="F55" s="82"/>
      <c r="G55" s="46" t="s">
        <v>66</v>
      </c>
      <c r="H55" s="46" t="s">
        <v>67</v>
      </c>
      <c r="I55" s="13"/>
    </row>
    <row r="56" spans="1:9" ht="10.5" customHeight="1" x14ac:dyDescent="0.25">
      <c r="A56" s="11"/>
      <c r="B56" s="47" t="str">
        <f>IFERROR(VLOOKUP(C7,FORMULAS!$D$3:$M$8,3,0)," ")</f>
        <v xml:space="preserve"> </v>
      </c>
      <c r="C56" s="47" t="str">
        <f>IFERROR(VLOOKUP(C7,FORMULAS!$D$3:$M$8,4,0)," ")</f>
        <v xml:space="preserve"> </v>
      </c>
      <c r="D56" s="48"/>
      <c r="E56" s="127"/>
      <c r="F56" s="82"/>
      <c r="G56" s="48">
        <f>E38</f>
        <v>0</v>
      </c>
      <c r="H56" s="48"/>
      <c r="I56" s="13"/>
    </row>
    <row r="57" spans="1:9" ht="10.5" customHeight="1" x14ac:dyDescent="0.25">
      <c r="A57" s="11"/>
      <c r="B57" s="47" t="str">
        <f>IFERROR(VLOOKUP(C7,FORMULAS!$D$3:$M$8,5,0), " ")</f>
        <v xml:space="preserve"> </v>
      </c>
      <c r="C57" s="47" t="str">
        <f>IFERROR(VLOOKUP(C7,FORMULAS!$D$3:$M$8,6,0), " ")</f>
        <v xml:space="preserve"> </v>
      </c>
      <c r="D57" s="48"/>
      <c r="E57" s="127"/>
      <c r="F57" s="82"/>
      <c r="G57" s="48">
        <f>E39+E43</f>
        <v>0</v>
      </c>
      <c r="H57" s="48"/>
      <c r="I57" s="13"/>
    </row>
    <row r="58" spans="1:9" ht="10.5" customHeight="1" x14ac:dyDescent="0.25">
      <c r="A58" s="11"/>
      <c r="B58" s="47" t="str">
        <f>IFERROR(VLOOKUP(C7,FORMULAS!$D$3:$M$8,7,0), " ")</f>
        <v xml:space="preserve"> </v>
      </c>
      <c r="C58" s="47" t="str">
        <f>IFERROR(VLOOKUP(C7,FORMULAS!$D$3:$M$8,8,0), " ")</f>
        <v xml:space="preserve"> </v>
      </c>
      <c r="D58" s="48"/>
      <c r="E58" s="127"/>
      <c r="F58" s="82"/>
      <c r="G58" s="48">
        <f>E40+E41</f>
        <v>0</v>
      </c>
      <c r="H58" s="48"/>
      <c r="I58" s="13"/>
    </row>
    <row r="59" spans="1:9" ht="10.5" customHeight="1" x14ac:dyDescent="0.25">
      <c r="A59" s="11"/>
      <c r="B59" s="47" t="str">
        <f>IFERROR(VLOOKUP(C7,FORMULAS!$D$3:$M$8,9,0)," ")</f>
        <v xml:space="preserve"> </v>
      </c>
      <c r="C59" s="47" t="str">
        <f>IFERROR(VLOOKUP(C7,FORMULAS!$D$3:$M$8,10,0), " ")</f>
        <v xml:space="preserve"> </v>
      </c>
      <c r="D59" s="48"/>
      <c r="E59" s="127"/>
      <c r="F59" s="82"/>
      <c r="G59" s="48">
        <f>E42</f>
        <v>0</v>
      </c>
      <c r="H59" s="48"/>
      <c r="I59" s="13"/>
    </row>
    <row r="60" spans="1:9" ht="10.5" customHeight="1" x14ac:dyDescent="0.25">
      <c r="A60" s="11"/>
      <c r="B60" s="126" t="s">
        <v>68</v>
      </c>
      <c r="C60" s="81"/>
      <c r="D60" s="82"/>
      <c r="E60" s="125">
        <f>SUM(E56:F59)</f>
        <v>0</v>
      </c>
      <c r="F60" s="82"/>
      <c r="G60" s="49">
        <f t="shared" ref="G60:H60" si="3">SUM(G56:G59)</f>
        <v>0</v>
      </c>
      <c r="H60" s="49">
        <f t="shared" si="3"/>
        <v>0</v>
      </c>
      <c r="I60" s="13"/>
    </row>
    <row r="61" spans="1:9" ht="4.5" customHeight="1" x14ac:dyDescent="0.25">
      <c r="A61" s="11"/>
      <c r="B61" s="150"/>
      <c r="C61" s="91"/>
      <c r="D61" s="91"/>
      <c r="E61" s="91"/>
      <c r="F61" s="91"/>
      <c r="G61" s="91"/>
      <c r="H61" s="91"/>
      <c r="I61" s="13"/>
    </row>
    <row r="62" spans="1:9" ht="10.5" customHeight="1" x14ac:dyDescent="0.25">
      <c r="A62" s="11"/>
      <c r="B62" s="121" t="s">
        <v>69</v>
      </c>
      <c r="C62" s="81"/>
      <c r="D62" s="81"/>
      <c r="E62" s="81"/>
      <c r="F62" s="81"/>
      <c r="G62" s="81"/>
      <c r="H62" s="82"/>
      <c r="I62" s="13"/>
    </row>
    <row r="63" spans="1:9" ht="4.5" customHeight="1" x14ac:dyDescent="0.25">
      <c r="A63" s="11"/>
      <c r="B63" s="124"/>
      <c r="C63" s="79"/>
      <c r="D63" s="79"/>
      <c r="E63" s="79"/>
      <c r="F63" s="79"/>
      <c r="G63" s="79"/>
      <c r="H63" s="79"/>
      <c r="I63" s="13"/>
    </row>
    <row r="64" spans="1:9" ht="10.5" customHeight="1" x14ac:dyDescent="0.25">
      <c r="A64" s="11"/>
      <c r="B64" s="25"/>
      <c r="C64" s="25"/>
      <c r="D64" s="113" t="s">
        <v>70</v>
      </c>
      <c r="E64" s="79"/>
      <c r="F64" s="79"/>
      <c r="G64" s="141"/>
      <c r="H64" s="98"/>
      <c r="I64" s="13"/>
    </row>
    <row r="65" spans="1:9" ht="10.5" customHeight="1" x14ac:dyDescent="0.25">
      <c r="A65" s="21"/>
      <c r="B65" s="22" t="s">
        <v>71</v>
      </c>
      <c r="C65" s="144"/>
      <c r="D65" s="98"/>
      <c r="E65" s="113" t="s">
        <v>72</v>
      </c>
      <c r="F65" s="79"/>
      <c r="G65" s="144"/>
      <c r="H65" s="98"/>
      <c r="I65" s="13"/>
    </row>
    <row r="66" spans="1:9" ht="10.5" customHeight="1" x14ac:dyDescent="0.25">
      <c r="A66" s="21"/>
      <c r="B66" s="22" t="s">
        <v>73</v>
      </c>
      <c r="C66" s="103"/>
      <c r="D66" s="98"/>
      <c r="E66" s="140" t="s">
        <v>74</v>
      </c>
      <c r="F66" s="92"/>
      <c r="G66" s="103"/>
      <c r="H66" s="98"/>
      <c r="I66" s="13"/>
    </row>
    <row r="67" spans="1:9" ht="10.5" customHeight="1" x14ac:dyDescent="0.25">
      <c r="A67" s="21"/>
      <c r="B67" s="22" t="s">
        <v>75</v>
      </c>
      <c r="C67" s="103"/>
      <c r="D67" s="98"/>
      <c r="E67" s="22"/>
      <c r="F67" s="22" t="s">
        <v>76</v>
      </c>
      <c r="G67" s="103"/>
      <c r="H67" s="98"/>
      <c r="I67" s="13"/>
    </row>
    <row r="68" spans="1:9" ht="10.5" customHeight="1" x14ac:dyDescent="0.25">
      <c r="A68" s="11"/>
      <c r="B68" s="16" t="s">
        <v>77</v>
      </c>
      <c r="C68" s="123"/>
      <c r="D68" s="98"/>
      <c r="E68" s="110" t="s">
        <v>78</v>
      </c>
      <c r="F68" s="79"/>
      <c r="G68" s="109"/>
      <c r="H68" s="98"/>
      <c r="I68" s="13"/>
    </row>
    <row r="69" spans="1:9" ht="4.5" customHeight="1" x14ac:dyDescent="0.25">
      <c r="A69" s="11"/>
      <c r="B69" s="12"/>
      <c r="C69" s="12"/>
      <c r="D69" s="12"/>
      <c r="E69" s="12"/>
      <c r="F69" s="12"/>
      <c r="G69" s="12"/>
      <c r="H69" s="12"/>
      <c r="I69" s="13"/>
    </row>
    <row r="70" spans="1:9" ht="10.5" customHeight="1" x14ac:dyDescent="0.25">
      <c r="A70" s="11"/>
      <c r="B70" s="121" t="s">
        <v>79</v>
      </c>
      <c r="C70" s="81"/>
      <c r="D70" s="81"/>
      <c r="E70" s="81"/>
      <c r="F70" s="81"/>
      <c r="G70" s="81"/>
      <c r="H70" s="82"/>
      <c r="I70" s="13"/>
    </row>
    <row r="71" spans="1:9" ht="4.5" customHeight="1" x14ac:dyDescent="0.25">
      <c r="A71" s="120"/>
      <c r="B71" s="79"/>
      <c r="C71" s="79"/>
      <c r="D71" s="79"/>
      <c r="E71" s="79"/>
      <c r="F71" s="79"/>
      <c r="G71" s="79"/>
      <c r="H71" s="79"/>
      <c r="I71" s="92"/>
    </row>
    <row r="72" spans="1:9" ht="10.5" customHeight="1" x14ac:dyDescent="0.25">
      <c r="A72" s="21"/>
      <c r="B72" s="113" t="s">
        <v>80</v>
      </c>
      <c r="C72" s="92"/>
      <c r="D72" s="103"/>
      <c r="E72" s="97"/>
      <c r="F72" s="97"/>
      <c r="G72" s="97"/>
      <c r="H72" s="98"/>
      <c r="I72" s="13"/>
    </row>
    <row r="73" spans="1:9" ht="4.5" customHeight="1" x14ac:dyDescent="0.25">
      <c r="A73" s="21"/>
      <c r="B73" s="122"/>
      <c r="C73" s="79"/>
      <c r="D73" s="79"/>
      <c r="E73" s="79"/>
      <c r="F73" s="79"/>
      <c r="G73" s="79"/>
      <c r="H73" s="79"/>
      <c r="I73" s="13"/>
    </row>
    <row r="74" spans="1:9" ht="10.5" customHeight="1" x14ac:dyDescent="0.25">
      <c r="A74" s="21"/>
      <c r="B74" s="22" t="s">
        <v>81</v>
      </c>
      <c r="C74" s="109"/>
      <c r="D74" s="98"/>
      <c r="E74" s="113" t="s">
        <v>82</v>
      </c>
      <c r="F74" s="79"/>
      <c r="G74" s="109"/>
      <c r="H74" s="98"/>
      <c r="I74" s="13"/>
    </row>
    <row r="75" spans="1:9" ht="10.5" customHeight="1" x14ac:dyDescent="0.25">
      <c r="A75" s="21"/>
      <c r="B75" s="22" t="s">
        <v>75</v>
      </c>
      <c r="C75" s="109"/>
      <c r="D75" s="98"/>
      <c r="E75" s="22"/>
      <c r="F75" s="22" t="s">
        <v>76</v>
      </c>
      <c r="G75" s="109"/>
      <c r="H75" s="98"/>
      <c r="I75" s="13"/>
    </row>
    <row r="76" spans="1:9" ht="10.5" customHeight="1" x14ac:dyDescent="0.25">
      <c r="A76" s="11"/>
      <c r="B76" s="16" t="s">
        <v>77</v>
      </c>
      <c r="C76" s="111"/>
      <c r="D76" s="98"/>
      <c r="E76" s="110" t="s">
        <v>78</v>
      </c>
      <c r="F76" s="79"/>
      <c r="G76" s="101"/>
      <c r="H76" s="98"/>
      <c r="I76" s="13"/>
    </row>
    <row r="77" spans="1:9" ht="10.5" customHeight="1" x14ac:dyDescent="0.25">
      <c r="A77" s="11"/>
      <c r="B77" s="50"/>
      <c r="C77" s="50"/>
      <c r="D77" s="50"/>
      <c r="E77" s="50"/>
      <c r="F77" s="50"/>
      <c r="G77" s="50"/>
      <c r="H77" s="50"/>
      <c r="I77" s="13"/>
    </row>
    <row r="78" spans="1:9" ht="10.5" customHeight="1" x14ac:dyDescent="0.25">
      <c r="A78" s="21"/>
      <c r="B78" s="105" t="s">
        <v>83</v>
      </c>
      <c r="C78" s="81"/>
      <c r="D78" s="81"/>
      <c r="E78" s="81"/>
      <c r="F78" s="81"/>
      <c r="G78" s="81"/>
      <c r="H78" s="82"/>
      <c r="I78" s="13"/>
    </row>
    <row r="79" spans="1:9" ht="11.25" customHeight="1" x14ac:dyDescent="0.25">
      <c r="A79" s="21"/>
      <c r="B79" s="106"/>
      <c r="C79" s="97"/>
      <c r="D79" s="97"/>
      <c r="E79" s="97"/>
      <c r="F79" s="97"/>
      <c r="G79" s="97"/>
      <c r="H79" s="98"/>
      <c r="I79" s="13"/>
    </row>
    <row r="80" spans="1:9" ht="4.5" customHeight="1" x14ac:dyDescent="0.25">
      <c r="A80" s="21"/>
      <c r="B80" s="23"/>
      <c r="C80" s="23"/>
      <c r="D80" s="51"/>
      <c r="E80" s="51"/>
      <c r="F80" s="51"/>
      <c r="G80" s="51"/>
      <c r="H80" s="51"/>
      <c r="I80" s="13"/>
    </row>
    <row r="81" spans="1:9" ht="10.5" customHeight="1" x14ac:dyDescent="0.25">
      <c r="A81" s="21"/>
      <c r="B81" s="84" t="s">
        <v>128</v>
      </c>
      <c r="C81" s="81"/>
      <c r="D81" s="81"/>
      <c r="E81" s="81"/>
      <c r="F81" s="81"/>
      <c r="G81" s="81"/>
      <c r="H81" s="82"/>
      <c r="I81" s="13"/>
    </row>
    <row r="82" spans="1:9" ht="3.75" customHeight="1" x14ac:dyDescent="0.25">
      <c r="A82" s="21"/>
      <c r="B82" s="52"/>
      <c r="C82" s="53"/>
      <c r="D82" s="54"/>
      <c r="E82" s="54"/>
      <c r="F82" s="54"/>
      <c r="G82" s="54"/>
      <c r="H82" s="55"/>
      <c r="I82" s="13"/>
    </row>
    <row r="83" spans="1:9" ht="10.5" customHeight="1" x14ac:dyDescent="0.25">
      <c r="A83" s="21"/>
      <c r="B83" s="108" t="s">
        <v>84</v>
      </c>
      <c r="C83" s="92"/>
      <c r="D83" s="70"/>
      <c r="E83" s="107" t="s">
        <v>85</v>
      </c>
      <c r="F83" s="79"/>
      <c r="G83" s="79"/>
      <c r="H83" s="7">
        <v>0</v>
      </c>
      <c r="I83" s="13"/>
    </row>
    <row r="84" spans="1:9" ht="3.75" customHeight="1" x14ac:dyDescent="0.25">
      <c r="A84" s="21"/>
      <c r="B84" s="117"/>
      <c r="C84" s="77"/>
      <c r="D84" s="77"/>
      <c r="E84" s="77"/>
      <c r="F84" s="77"/>
      <c r="G84" s="77"/>
      <c r="H84" s="94"/>
      <c r="I84" s="13"/>
    </row>
    <row r="85" spans="1:9" ht="25.5" customHeight="1" x14ac:dyDescent="0.25">
      <c r="A85" s="21"/>
      <c r="B85" s="116" t="s">
        <v>86</v>
      </c>
      <c r="C85" s="77"/>
      <c r="D85" s="77"/>
      <c r="E85" s="77"/>
      <c r="F85" s="77"/>
      <c r="G85" s="77"/>
      <c r="H85" s="77"/>
      <c r="I85" s="13"/>
    </row>
    <row r="86" spans="1:9" ht="48" customHeight="1" x14ac:dyDescent="0.25">
      <c r="A86" s="21"/>
      <c r="B86" s="119"/>
      <c r="C86" s="97"/>
      <c r="D86" s="97"/>
      <c r="E86" s="97"/>
      <c r="F86" s="97"/>
      <c r="G86" s="97"/>
      <c r="H86" s="98"/>
      <c r="I86" s="13"/>
    </row>
    <row r="87" spans="1:9" ht="11.25" customHeight="1" x14ac:dyDescent="0.25">
      <c r="A87" s="11"/>
      <c r="B87" s="118" t="s">
        <v>87</v>
      </c>
      <c r="C87" s="81"/>
      <c r="D87" s="81"/>
      <c r="E87" s="81"/>
      <c r="F87" s="81"/>
      <c r="G87" s="81"/>
      <c r="H87" s="81"/>
      <c r="I87" s="13"/>
    </row>
    <row r="88" spans="1:9" ht="27.75" customHeight="1" x14ac:dyDescent="0.25">
      <c r="A88" s="21"/>
      <c r="B88" s="115"/>
      <c r="C88" s="97"/>
      <c r="D88" s="97"/>
      <c r="E88" s="97"/>
      <c r="F88" s="97"/>
      <c r="G88" s="97"/>
      <c r="H88" s="98"/>
      <c r="I88" s="13"/>
    </row>
    <row r="89" spans="1:9" ht="4.5" customHeight="1" x14ac:dyDescent="0.25">
      <c r="A89" s="21"/>
      <c r="B89" s="19"/>
      <c r="C89" s="19"/>
      <c r="D89" s="19"/>
      <c r="E89" s="19"/>
      <c r="F89" s="19"/>
      <c r="G89" s="19"/>
      <c r="H89" s="19"/>
      <c r="I89" s="13"/>
    </row>
    <row r="90" spans="1:9" ht="10.5" customHeight="1" x14ac:dyDescent="0.25">
      <c r="A90" s="21"/>
      <c r="B90" s="84" t="s">
        <v>88</v>
      </c>
      <c r="C90" s="81"/>
      <c r="D90" s="81"/>
      <c r="E90" s="81"/>
      <c r="F90" s="81"/>
      <c r="G90" s="81"/>
      <c r="H90" s="82"/>
      <c r="I90" s="13"/>
    </row>
    <row r="91" spans="1:9" ht="36.75" customHeight="1" x14ac:dyDescent="0.25">
      <c r="A91" s="11"/>
      <c r="B91" s="112" t="s">
        <v>89</v>
      </c>
      <c r="C91" s="81"/>
      <c r="D91" s="81"/>
      <c r="E91" s="81"/>
      <c r="F91" s="81"/>
      <c r="G91" s="81"/>
      <c r="H91" s="82"/>
      <c r="I91" s="13"/>
    </row>
    <row r="92" spans="1:9" ht="4.5" customHeight="1" x14ac:dyDescent="0.25">
      <c r="A92" s="11"/>
      <c r="B92" s="19"/>
      <c r="C92" s="19"/>
      <c r="D92" s="19"/>
      <c r="E92" s="19"/>
      <c r="F92" s="19"/>
      <c r="G92" s="19"/>
      <c r="H92" s="19"/>
      <c r="I92" s="13"/>
    </row>
    <row r="93" spans="1:9" ht="51.75" customHeight="1" x14ac:dyDescent="0.25">
      <c r="A93" s="11"/>
      <c r="B93" s="86"/>
      <c r="C93" s="81"/>
      <c r="D93" s="82"/>
      <c r="E93" s="12"/>
      <c r="F93" s="86"/>
      <c r="G93" s="81"/>
      <c r="H93" s="82"/>
      <c r="I93" s="13"/>
    </row>
    <row r="94" spans="1:9" ht="10.5" customHeight="1" x14ac:dyDescent="0.25">
      <c r="A94" s="11"/>
      <c r="B94" s="86" t="s">
        <v>90</v>
      </c>
      <c r="C94" s="81"/>
      <c r="D94" s="82"/>
      <c r="E94" s="12"/>
      <c r="F94" s="86" t="s">
        <v>91</v>
      </c>
      <c r="G94" s="81"/>
      <c r="H94" s="82"/>
      <c r="I94" s="13"/>
    </row>
    <row r="95" spans="1:9" ht="10.5" customHeight="1" x14ac:dyDescent="0.25">
      <c r="A95" s="11"/>
      <c r="B95" s="56" t="s">
        <v>92</v>
      </c>
      <c r="C95" s="101"/>
      <c r="D95" s="98"/>
      <c r="E95" s="12"/>
      <c r="F95" s="56" t="s">
        <v>92</v>
      </c>
      <c r="G95" s="101"/>
      <c r="H95" s="98"/>
      <c r="I95" s="13"/>
    </row>
    <row r="96" spans="1:9" ht="10.5" customHeight="1" x14ac:dyDescent="0.25">
      <c r="A96" s="11"/>
      <c r="B96" s="56" t="s">
        <v>32</v>
      </c>
      <c r="C96" s="101"/>
      <c r="D96" s="98"/>
      <c r="E96" s="12"/>
      <c r="F96" s="56" t="s">
        <v>32</v>
      </c>
      <c r="G96" s="101"/>
      <c r="H96" s="98"/>
      <c r="I96" s="13"/>
    </row>
    <row r="97" spans="1:9" ht="12.75" customHeight="1" x14ac:dyDescent="0.25">
      <c r="A97" s="11"/>
      <c r="B97" s="102" t="s">
        <v>93</v>
      </c>
      <c r="C97" s="79"/>
      <c r="D97" s="79"/>
      <c r="E97" s="79"/>
      <c r="F97" s="79"/>
      <c r="G97" s="79"/>
      <c r="H97" s="79"/>
      <c r="I97" s="13"/>
    </row>
    <row r="98" spans="1:9" ht="51.75" customHeight="1" x14ac:dyDescent="0.25">
      <c r="A98" s="11"/>
      <c r="B98" s="86"/>
      <c r="C98" s="81"/>
      <c r="D98" s="82"/>
      <c r="E98" s="12"/>
      <c r="F98" s="86"/>
      <c r="G98" s="81"/>
      <c r="H98" s="82"/>
      <c r="I98" s="13"/>
    </row>
    <row r="99" spans="1:9" ht="10.5" customHeight="1" x14ac:dyDescent="0.25">
      <c r="A99" s="11"/>
      <c r="B99" s="86" t="s">
        <v>94</v>
      </c>
      <c r="C99" s="81"/>
      <c r="D99" s="82"/>
      <c r="E99" s="12"/>
      <c r="F99" s="86" t="s">
        <v>95</v>
      </c>
      <c r="G99" s="81"/>
      <c r="H99" s="82"/>
      <c r="I99" s="13"/>
    </row>
    <row r="100" spans="1:9" ht="10.5" customHeight="1" x14ac:dyDescent="0.25">
      <c r="A100" s="11"/>
      <c r="B100" s="56" t="s">
        <v>92</v>
      </c>
      <c r="C100" s="101"/>
      <c r="D100" s="98"/>
      <c r="E100" s="12"/>
      <c r="F100" s="56" t="s">
        <v>92</v>
      </c>
      <c r="G100" s="101"/>
      <c r="H100" s="98"/>
      <c r="I100" s="13"/>
    </row>
    <row r="101" spans="1:9" ht="10.5" customHeight="1" x14ac:dyDescent="0.25">
      <c r="A101" s="11"/>
      <c r="B101" s="56" t="s">
        <v>96</v>
      </c>
      <c r="C101" s="101"/>
      <c r="D101" s="98"/>
      <c r="E101" s="12"/>
      <c r="F101" s="57"/>
      <c r="G101" s="102"/>
      <c r="H101" s="79"/>
      <c r="I101" s="13"/>
    </row>
    <row r="102" spans="1:9" ht="4.5" customHeight="1" x14ac:dyDescent="0.25">
      <c r="A102" s="11"/>
      <c r="B102" s="12"/>
      <c r="C102" s="12"/>
      <c r="D102" s="12"/>
      <c r="E102" s="12"/>
      <c r="F102" s="12"/>
      <c r="G102" s="12"/>
      <c r="H102" s="12"/>
      <c r="I102" s="13"/>
    </row>
    <row r="103" spans="1:9" ht="70.5" customHeight="1" x14ac:dyDescent="0.25">
      <c r="A103" s="11"/>
      <c r="B103" s="104" t="s">
        <v>129</v>
      </c>
      <c r="C103" s="81"/>
      <c r="D103" s="81"/>
      <c r="E103" s="81"/>
      <c r="F103" s="81"/>
      <c r="G103" s="81"/>
      <c r="H103" s="82"/>
      <c r="I103" s="13"/>
    </row>
    <row r="104" spans="1:9" ht="4.5" customHeight="1" x14ac:dyDescent="0.25">
      <c r="A104" s="11"/>
      <c r="B104" s="19"/>
      <c r="C104" s="19"/>
      <c r="D104" s="19"/>
      <c r="E104" s="19"/>
      <c r="F104" s="19"/>
      <c r="G104" s="19"/>
      <c r="H104" s="19"/>
      <c r="I104" s="13"/>
    </row>
    <row r="105" spans="1:9" ht="12.75" customHeight="1" x14ac:dyDescent="0.25">
      <c r="A105" s="11"/>
      <c r="B105" s="84" t="s">
        <v>97</v>
      </c>
      <c r="C105" s="81"/>
      <c r="D105" s="81"/>
      <c r="E105" s="81"/>
      <c r="F105" s="81"/>
      <c r="G105" s="81"/>
      <c r="H105" s="82"/>
      <c r="I105" s="13"/>
    </row>
    <row r="106" spans="1:9" ht="10.5" customHeight="1" x14ac:dyDescent="0.25">
      <c r="A106" s="11"/>
      <c r="B106" s="84" t="s">
        <v>98</v>
      </c>
      <c r="C106" s="81"/>
      <c r="D106" s="82"/>
      <c r="E106" s="114"/>
      <c r="F106" s="88"/>
      <c r="G106" s="88"/>
      <c r="H106" s="89"/>
      <c r="I106" s="13"/>
    </row>
    <row r="107" spans="1:9" ht="42.75" customHeight="1" x14ac:dyDescent="0.25">
      <c r="A107" s="11"/>
      <c r="B107" s="87"/>
      <c r="C107" s="88"/>
      <c r="D107" s="89"/>
      <c r="E107" s="93"/>
      <c r="F107" s="77"/>
      <c r="G107" s="77"/>
      <c r="H107" s="94"/>
      <c r="I107" s="13"/>
    </row>
    <row r="108" spans="1:9" ht="11.25" customHeight="1" x14ac:dyDescent="0.25">
      <c r="A108" s="11"/>
      <c r="B108" s="90"/>
      <c r="C108" s="91"/>
      <c r="D108" s="92"/>
      <c r="E108" s="100" t="s">
        <v>99</v>
      </c>
      <c r="F108" s="81"/>
      <c r="G108" s="81"/>
      <c r="H108" s="82"/>
      <c r="I108" s="13"/>
    </row>
    <row r="109" spans="1:9" ht="54" customHeight="1" x14ac:dyDescent="0.25">
      <c r="A109" s="11"/>
      <c r="B109" s="90"/>
      <c r="C109" s="91"/>
      <c r="D109" s="92"/>
      <c r="E109" s="86"/>
      <c r="F109" s="81"/>
      <c r="G109" s="81"/>
      <c r="H109" s="82"/>
      <c r="I109" s="13"/>
    </row>
    <row r="110" spans="1:9" ht="15.75" customHeight="1" x14ac:dyDescent="0.25">
      <c r="A110" s="11"/>
      <c r="B110" s="93"/>
      <c r="C110" s="77"/>
      <c r="D110" s="94"/>
      <c r="E110" s="95" t="s">
        <v>100</v>
      </c>
      <c r="F110" s="81"/>
      <c r="G110" s="81"/>
      <c r="H110" s="82"/>
      <c r="I110" s="13"/>
    </row>
    <row r="111" spans="1:9" ht="4.5" customHeight="1" x14ac:dyDescent="0.25">
      <c r="A111" s="11"/>
      <c r="B111" s="58"/>
      <c r="C111" s="12"/>
      <c r="D111" s="12"/>
      <c r="E111" s="12"/>
      <c r="F111" s="12"/>
      <c r="G111" s="58"/>
      <c r="H111" s="59"/>
      <c r="I111" s="13"/>
    </row>
    <row r="112" spans="1:9" ht="10.5" customHeight="1" x14ac:dyDescent="0.25">
      <c r="A112" s="11"/>
      <c r="B112" s="80" t="s">
        <v>101</v>
      </c>
      <c r="C112" s="81"/>
      <c r="D112" s="81"/>
      <c r="E112" s="82"/>
      <c r="F112" s="85" t="s">
        <v>102</v>
      </c>
      <c r="G112" s="82"/>
      <c r="H112" s="60" t="s">
        <v>103</v>
      </c>
      <c r="I112" s="13"/>
    </row>
    <row r="113" spans="1:9" ht="5.25" customHeight="1" x14ac:dyDescent="0.25">
      <c r="A113" s="11"/>
      <c r="B113" s="12"/>
      <c r="C113" s="12"/>
      <c r="D113" s="12"/>
      <c r="E113" s="12"/>
      <c r="F113" s="12"/>
      <c r="G113" s="12"/>
      <c r="H113" s="12"/>
      <c r="I113" s="13"/>
    </row>
    <row r="114" spans="1:9" ht="12" customHeight="1" x14ac:dyDescent="0.25">
      <c r="A114" s="11"/>
      <c r="B114" s="78" t="s">
        <v>104</v>
      </c>
      <c r="C114" s="79"/>
      <c r="D114" s="79"/>
      <c r="E114" s="79"/>
      <c r="F114" s="79"/>
      <c r="G114" s="79"/>
      <c r="H114" s="79"/>
      <c r="I114" s="13"/>
    </row>
    <row r="115" spans="1:9" ht="12" customHeight="1" x14ac:dyDescent="0.25">
      <c r="A115" s="11"/>
      <c r="B115" s="83" t="s">
        <v>105</v>
      </c>
      <c r="C115" s="79"/>
      <c r="D115" s="79"/>
      <c r="E115" s="79"/>
      <c r="F115" s="79"/>
      <c r="G115" s="79"/>
      <c r="H115" s="12"/>
      <c r="I115" s="13"/>
    </row>
    <row r="116" spans="1:9" ht="12" customHeight="1" x14ac:dyDescent="0.25">
      <c r="A116" s="11"/>
      <c r="B116" s="83" t="s">
        <v>106</v>
      </c>
      <c r="C116" s="79"/>
      <c r="D116" s="79"/>
      <c r="E116" s="79"/>
      <c r="F116" s="79"/>
      <c r="G116" s="79"/>
      <c r="H116" s="12"/>
      <c r="I116" s="13"/>
    </row>
    <row r="117" spans="1:9" ht="12" customHeight="1" x14ac:dyDescent="0.25">
      <c r="A117" s="11"/>
      <c r="B117" s="83" t="s">
        <v>107</v>
      </c>
      <c r="C117" s="79"/>
      <c r="D117" s="79"/>
      <c r="E117" s="79"/>
      <c r="F117" s="79"/>
      <c r="G117" s="79"/>
      <c r="H117" s="12"/>
      <c r="I117" s="13"/>
    </row>
    <row r="118" spans="1:9" ht="12" customHeight="1" x14ac:dyDescent="0.25">
      <c r="A118" s="11"/>
      <c r="B118" s="83" t="s">
        <v>108</v>
      </c>
      <c r="C118" s="79"/>
      <c r="D118" s="79"/>
      <c r="E118" s="79"/>
      <c r="F118" s="79"/>
      <c r="G118" s="79"/>
      <c r="H118" s="12"/>
      <c r="I118" s="13"/>
    </row>
    <row r="119" spans="1:9" ht="12" customHeight="1" x14ac:dyDescent="0.25">
      <c r="A119" s="11"/>
      <c r="B119" s="83" t="s">
        <v>109</v>
      </c>
      <c r="C119" s="79"/>
      <c r="D119" s="79"/>
      <c r="E119" s="79"/>
      <c r="F119" s="79"/>
      <c r="G119" s="79"/>
      <c r="H119" s="12"/>
      <c r="I119" s="13"/>
    </row>
    <row r="120" spans="1:9" ht="13.5" customHeight="1" x14ac:dyDescent="0.25">
      <c r="A120" s="11"/>
      <c r="B120" s="83" t="s">
        <v>110</v>
      </c>
      <c r="C120" s="79"/>
      <c r="D120" s="79"/>
      <c r="E120" s="79"/>
      <c r="F120" s="79"/>
      <c r="G120" s="79"/>
      <c r="H120" s="12"/>
      <c r="I120" s="13"/>
    </row>
    <row r="121" spans="1:9" ht="3" customHeight="1" x14ac:dyDescent="0.25">
      <c r="A121" s="11"/>
      <c r="B121" s="14"/>
      <c r="C121" s="14"/>
      <c r="D121" s="14"/>
      <c r="E121" s="14"/>
      <c r="F121" s="14"/>
      <c r="G121" s="14"/>
      <c r="H121" s="12"/>
      <c r="I121" s="13"/>
    </row>
    <row r="122" spans="1:9" ht="15" customHeight="1" x14ac:dyDescent="0.25">
      <c r="A122" s="11"/>
      <c r="B122" s="61" t="s">
        <v>111</v>
      </c>
      <c r="C122" s="96"/>
      <c r="D122" s="97"/>
      <c r="E122" s="97"/>
      <c r="F122" s="97"/>
      <c r="G122" s="98"/>
      <c r="H122" s="12"/>
      <c r="I122" s="13"/>
    </row>
    <row r="123" spans="1:9" ht="4.5" customHeight="1" x14ac:dyDescent="0.25">
      <c r="A123" s="11"/>
      <c r="B123" s="99"/>
      <c r="C123" s="79"/>
      <c r="D123" s="79"/>
      <c r="E123" s="79"/>
      <c r="F123" s="79"/>
      <c r="G123" s="12"/>
      <c r="H123" s="12"/>
      <c r="I123" s="13"/>
    </row>
    <row r="124" spans="1:9" ht="12" customHeight="1" x14ac:dyDescent="0.25">
      <c r="A124" s="11"/>
      <c r="B124" s="78" t="s">
        <v>112</v>
      </c>
      <c r="C124" s="79"/>
      <c r="D124" s="79"/>
      <c r="E124" s="79"/>
      <c r="F124" s="79"/>
      <c r="G124" s="79"/>
      <c r="H124" s="79"/>
      <c r="I124" s="13"/>
    </row>
    <row r="125" spans="1:9" ht="12" customHeight="1" x14ac:dyDescent="0.25">
      <c r="A125" s="62"/>
      <c r="B125" s="76" t="s">
        <v>113</v>
      </c>
      <c r="C125" s="77"/>
      <c r="D125" s="77"/>
      <c r="E125" s="63"/>
      <c r="F125" s="76" t="s">
        <v>114</v>
      </c>
      <c r="G125" s="77"/>
      <c r="H125" s="63"/>
      <c r="I125" s="64"/>
    </row>
  </sheetData>
  <mergeCells count="141">
    <mergeCell ref="C18:F18"/>
    <mergeCell ref="C17:F17"/>
    <mergeCell ref="G8:H8"/>
    <mergeCell ref="G12:H12"/>
    <mergeCell ref="D23:H23"/>
    <mergeCell ref="C25:E25"/>
    <mergeCell ref="E38:F38"/>
    <mergeCell ref="E40:F40"/>
    <mergeCell ref="C12:E12"/>
    <mergeCell ref="C13:E13"/>
    <mergeCell ref="B15:E15"/>
    <mergeCell ref="G13:H13"/>
    <mergeCell ref="F15:H15"/>
    <mergeCell ref="D31:E31"/>
    <mergeCell ref="B35:H35"/>
    <mergeCell ref="D22:F22"/>
    <mergeCell ref="D2:F2"/>
    <mergeCell ref="B4:H4"/>
    <mergeCell ref="G2:H2"/>
    <mergeCell ref="B8:F8"/>
    <mergeCell ref="C7:D7"/>
    <mergeCell ref="G7:H7"/>
    <mergeCell ref="C6:D6"/>
    <mergeCell ref="G6:H6"/>
    <mergeCell ref="B10:H10"/>
    <mergeCell ref="E66:F66"/>
    <mergeCell ref="C66:D66"/>
    <mergeCell ref="C67:D67"/>
    <mergeCell ref="G64:H64"/>
    <mergeCell ref="B19:H19"/>
    <mergeCell ref="B30:H30"/>
    <mergeCell ref="C65:D65"/>
    <mergeCell ref="E58:F58"/>
    <mergeCell ref="B53:C53"/>
    <mergeCell ref="G65:H65"/>
    <mergeCell ref="B23:C23"/>
    <mergeCell ref="B20:H20"/>
    <mergeCell ref="B22:C22"/>
    <mergeCell ref="E37:F37"/>
    <mergeCell ref="D32:E32"/>
    <mergeCell ref="D33:E33"/>
    <mergeCell ref="E43:F43"/>
    <mergeCell ref="E42:F42"/>
    <mergeCell ref="E39:F39"/>
    <mergeCell ref="E41:F41"/>
    <mergeCell ref="G25:H25"/>
    <mergeCell ref="E65:F65"/>
    <mergeCell ref="D64:F64"/>
    <mergeCell ref="B61:H61"/>
    <mergeCell ref="B63:H63"/>
    <mergeCell ref="B62:H62"/>
    <mergeCell ref="E60:F60"/>
    <mergeCell ref="B60:D60"/>
    <mergeCell ref="E59:F59"/>
    <mergeCell ref="C24:E24"/>
    <mergeCell ref="G24:H24"/>
    <mergeCell ref="D26:F26"/>
    <mergeCell ref="B28:H28"/>
    <mergeCell ref="B26:C26"/>
    <mergeCell ref="C48:D48"/>
    <mergeCell ref="C49:D49"/>
    <mergeCell ref="B47:G47"/>
    <mergeCell ref="E56:F56"/>
    <mergeCell ref="E55:F55"/>
    <mergeCell ref="G49:H49"/>
    <mergeCell ref="E49:F49"/>
    <mergeCell ref="E57:F57"/>
    <mergeCell ref="D53:F53"/>
    <mergeCell ref="B51:H51"/>
    <mergeCell ref="E45:F45"/>
    <mergeCell ref="G48:H48"/>
    <mergeCell ref="E44:F44"/>
    <mergeCell ref="C74:D74"/>
    <mergeCell ref="E74:F74"/>
    <mergeCell ref="G74:H74"/>
    <mergeCell ref="G75:H75"/>
    <mergeCell ref="B72:C72"/>
    <mergeCell ref="D72:H72"/>
    <mergeCell ref="E106:H107"/>
    <mergeCell ref="G68:H68"/>
    <mergeCell ref="B88:H88"/>
    <mergeCell ref="B85:H85"/>
    <mergeCell ref="B84:H84"/>
    <mergeCell ref="B87:H87"/>
    <mergeCell ref="G76:H76"/>
    <mergeCell ref="B86:H86"/>
    <mergeCell ref="B81:H81"/>
    <mergeCell ref="A71:I71"/>
    <mergeCell ref="B70:H70"/>
    <mergeCell ref="E68:F68"/>
    <mergeCell ref="B73:H73"/>
    <mergeCell ref="C68:D68"/>
    <mergeCell ref="C96:D96"/>
    <mergeCell ref="G67:H67"/>
    <mergeCell ref="G66:H66"/>
    <mergeCell ref="B103:H103"/>
    <mergeCell ref="C101:D101"/>
    <mergeCell ref="B78:H78"/>
    <mergeCell ref="B79:H79"/>
    <mergeCell ref="E83:G83"/>
    <mergeCell ref="B83:C83"/>
    <mergeCell ref="B98:D98"/>
    <mergeCell ref="C100:D100"/>
    <mergeCell ref="F98:H98"/>
    <mergeCell ref="B97:H97"/>
    <mergeCell ref="C75:D75"/>
    <mergeCell ref="E76:F76"/>
    <mergeCell ref="C76:D76"/>
    <mergeCell ref="F93:H93"/>
    <mergeCell ref="B93:D93"/>
    <mergeCell ref="G96:H96"/>
    <mergeCell ref="F94:H94"/>
    <mergeCell ref="G95:H95"/>
    <mergeCell ref="C95:D95"/>
    <mergeCell ref="B94:D94"/>
    <mergeCell ref="B90:H90"/>
    <mergeCell ref="B91:H91"/>
    <mergeCell ref="F125:G125"/>
    <mergeCell ref="B125:D125"/>
    <mergeCell ref="B124:H124"/>
    <mergeCell ref="B112:E112"/>
    <mergeCell ref="B120:G120"/>
    <mergeCell ref="B105:H105"/>
    <mergeCell ref="F112:G112"/>
    <mergeCell ref="B99:D99"/>
    <mergeCell ref="F99:H99"/>
    <mergeCell ref="B107:D110"/>
    <mergeCell ref="B106:D106"/>
    <mergeCell ref="E109:H109"/>
    <mergeCell ref="E110:H110"/>
    <mergeCell ref="B114:H114"/>
    <mergeCell ref="B116:G116"/>
    <mergeCell ref="B115:G115"/>
    <mergeCell ref="B119:G119"/>
    <mergeCell ref="B117:G117"/>
    <mergeCell ref="B118:G118"/>
    <mergeCell ref="C122:G122"/>
    <mergeCell ref="B123:F123"/>
    <mergeCell ref="E108:H108"/>
    <mergeCell ref="G100:H100"/>
    <mergeCell ref="G101:H101"/>
  </mergeCells>
  <printOptions horizontalCentered="1"/>
  <pageMargins left="0.23622047244094491" right="0.23622047244094491" top="0.74803149606299213" bottom="0.74803149606299213" header="0.31496062992125984" footer="0.31496062992125984"/>
  <pageSetup scale="89" orientation="portrait" r:id="rId1"/>
  <rowBreaks count="1" manualBreakCount="1">
    <brk id="77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57150</xdr:colOff>
                <xdr:row>0</xdr:row>
                <xdr:rowOff>952500</xdr:rowOff>
              </to>
            </anchor>
          </objectPr>
        </oleObject>
      </mc:Choice>
      <mc:Fallback>
        <oleObject progId="Word.Document.12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FORMULAS!$B$3:$B$5</xm:f>
          </x14:formula1>
          <xm:sqref>C6:D6</xm:sqref>
        </x14:dataValidation>
        <x14:dataValidation type="list" allowBlank="1" showInputMessage="1" showErrorMessage="1" xr:uid="{00000000-0002-0000-0000-000001000000}">
          <x14:formula1>
            <xm:f>FORMULAS!$C$3:$C$4</xm:f>
          </x14:formula1>
          <xm:sqref>G6:H6</xm:sqref>
        </x14:dataValidation>
        <x14:dataValidation type="list" allowBlank="1" showInputMessage="1" showErrorMessage="1" xr:uid="{00000000-0002-0000-0000-000002000000}">
          <x14:formula1>
            <xm:f>FORMULAS!$D$3:$D$8</xm:f>
          </x14:formula1>
          <xm:sqref>C7:D7</xm:sqref>
        </x14:dataValidation>
        <x14:dataValidation type="list" allowBlank="1" showInputMessage="1" showErrorMessage="1" xr:uid="{00000000-0002-0000-0000-000003000000}">
          <x14:formula1>
            <xm:f>FORMULAS!$E$3:$E$5</xm:f>
          </x14:formula1>
          <xm:sqref>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000"/>
  <sheetViews>
    <sheetView showGridLines="0" zoomScale="130" zoomScaleNormal="130" workbookViewId="0">
      <selection activeCell="F16" sqref="F16"/>
    </sheetView>
  </sheetViews>
  <sheetFormatPr baseColWidth="10" defaultColWidth="12.5703125" defaultRowHeight="15" customHeight="1" x14ac:dyDescent="0.25"/>
  <cols>
    <col min="2" max="2" width="13" customWidth="1"/>
    <col min="3" max="3" width="8" customWidth="1"/>
    <col min="4" max="4" width="14.28515625" customWidth="1"/>
    <col min="5" max="5" width="19.140625" customWidth="1"/>
    <col min="6" max="6" width="13.42578125" customWidth="1"/>
    <col min="7" max="7" width="10.28515625" customWidth="1"/>
    <col min="8" max="8" width="10.140625" customWidth="1"/>
    <col min="9" max="9" width="15" customWidth="1"/>
    <col min="10" max="10" width="11.42578125" customWidth="1"/>
    <col min="11" max="11" width="11" customWidth="1"/>
    <col min="12" max="12" width="9.85546875" customWidth="1"/>
    <col min="13" max="13" width="12.85546875" customWidth="1"/>
    <col min="14" max="27" width="9.42578125" customWidth="1"/>
  </cols>
  <sheetData>
    <row r="1" spans="2:27" ht="12.75" customHeight="1" x14ac:dyDescent="0.25">
      <c r="B1" s="1"/>
      <c r="C1" s="1"/>
      <c r="D1" s="1"/>
      <c r="E1" s="1"/>
      <c r="F1" s="2"/>
      <c r="G1" s="1"/>
      <c r="H1" s="2"/>
      <c r="I1" s="1"/>
      <c r="J1" s="2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5.5" customHeight="1" x14ac:dyDescent="0.25">
      <c r="B2" s="74" t="s">
        <v>0</v>
      </c>
      <c r="C2" s="74" t="s">
        <v>1</v>
      </c>
      <c r="D2" s="74" t="s">
        <v>2</v>
      </c>
      <c r="E2" s="74" t="s">
        <v>119</v>
      </c>
      <c r="F2" s="71" t="s">
        <v>122</v>
      </c>
      <c r="G2" s="71" t="s">
        <v>125</v>
      </c>
      <c r="H2" s="71" t="s">
        <v>122</v>
      </c>
      <c r="I2" s="71" t="s">
        <v>125</v>
      </c>
      <c r="J2" s="71" t="s">
        <v>125</v>
      </c>
      <c r="K2" s="71" t="s">
        <v>125</v>
      </c>
      <c r="L2" s="71" t="s">
        <v>122</v>
      </c>
      <c r="M2" s="71" t="s">
        <v>125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12.75" customHeight="1" x14ac:dyDescent="0.25">
      <c r="B3" s="72" t="s">
        <v>3</v>
      </c>
      <c r="C3" s="72" t="s">
        <v>4</v>
      </c>
      <c r="D3" s="72" t="s">
        <v>8</v>
      </c>
      <c r="E3" s="72" t="s">
        <v>127</v>
      </c>
      <c r="F3" s="72">
        <v>515515001</v>
      </c>
      <c r="G3" s="72" t="s">
        <v>123</v>
      </c>
      <c r="H3" s="72">
        <v>515520001</v>
      </c>
      <c r="I3" s="72" t="s">
        <v>124</v>
      </c>
      <c r="J3" s="72">
        <v>515505006</v>
      </c>
      <c r="K3" s="72" t="s">
        <v>15</v>
      </c>
      <c r="L3" s="75">
        <v>510563002</v>
      </c>
      <c r="M3" s="73" t="s">
        <v>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12.75" customHeight="1" x14ac:dyDescent="0.25">
      <c r="B4" s="72" t="s">
        <v>6</v>
      </c>
      <c r="C4" s="72" t="s">
        <v>7</v>
      </c>
      <c r="D4" s="72" t="s">
        <v>115</v>
      </c>
      <c r="E4" s="72" t="s">
        <v>120</v>
      </c>
      <c r="F4" s="72">
        <v>720802053</v>
      </c>
      <c r="G4" s="72" t="s">
        <v>123</v>
      </c>
      <c r="H4" s="72">
        <v>720802055</v>
      </c>
      <c r="I4" s="72" t="s">
        <v>124</v>
      </c>
      <c r="J4" s="72">
        <v>720802051</v>
      </c>
      <c r="K4" s="72" t="s">
        <v>15</v>
      </c>
      <c r="L4" s="75">
        <v>720810009</v>
      </c>
      <c r="M4" s="73" t="s">
        <v>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72" t="s">
        <v>9</v>
      </c>
      <c r="C5" s="72"/>
      <c r="D5" s="72" t="s">
        <v>116</v>
      </c>
      <c r="E5" s="72" t="s">
        <v>121</v>
      </c>
      <c r="F5" s="72">
        <v>720902053</v>
      </c>
      <c r="G5" s="72" t="s">
        <v>123</v>
      </c>
      <c r="H5" s="72">
        <v>720902055</v>
      </c>
      <c r="I5" s="72" t="s">
        <v>124</v>
      </c>
      <c r="J5" s="72">
        <v>720902051</v>
      </c>
      <c r="K5" s="72" t="s">
        <v>15</v>
      </c>
      <c r="L5" s="75">
        <v>720810009</v>
      </c>
      <c r="M5" s="73" t="s">
        <v>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72"/>
      <c r="C6" s="72"/>
      <c r="D6" s="72" t="s">
        <v>10</v>
      </c>
      <c r="E6" s="72"/>
      <c r="F6" s="72">
        <v>721002052</v>
      </c>
      <c r="G6" s="72" t="s">
        <v>123</v>
      </c>
      <c r="H6" s="72">
        <v>721002055</v>
      </c>
      <c r="I6" s="72" t="s">
        <v>124</v>
      </c>
      <c r="J6" s="72">
        <v>721002051</v>
      </c>
      <c r="K6" s="72" t="s">
        <v>15</v>
      </c>
      <c r="L6" s="75">
        <v>720810009</v>
      </c>
      <c r="M6" s="73" t="s">
        <v>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72"/>
      <c r="C7" s="72"/>
      <c r="D7" s="72" t="s">
        <v>11</v>
      </c>
      <c r="E7" s="72"/>
      <c r="F7" s="72">
        <v>720802054</v>
      </c>
      <c r="G7" s="72" t="s">
        <v>123</v>
      </c>
      <c r="H7" s="72">
        <v>720802056</v>
      </c>
      <c r="I7" s="72" t="s">
        <v>124</v>
      </c>
      <c r="J7" s="72">
        <v>720802052</v>
      </c>
      <c r="K7" s="72" t="s">
        <v>15</v>
      </c>
      <c r="L7" s="75"/>
      <c r="M7" s="73" t="s">
        <v>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72"/>
      <c r="C8" s="72"/>
      <c r="D8" s="72" t="s">
        <v>12</v>
      </c>
      <c r="E8" s="72"/>
      <c r="F8" s="72">
        <v>720802054</v>
      </c>
      <c r="G8" s="72" t="s">
        <v>123</v>
      </c>
      <c r="H8" s="72">
        <v>720802056</v>
      </c>
      <c r="I8" s="72" t="s">
        <v>124</v>
      </c>
      <c r="J8" s="72">
        <v>720802052</v>
      </c>
      <c r="K8" s="72" t="s">
        <v>15</v>
      </c>
      <c r="L8" s="75"/>
      <c r="M8" s="73" t="s">
        <v>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2"/>
      <c r="G9" s="1"/>
      <c r="H9" s="2"/>
      <c r="I9" s="1"/>
      <c r="J9" s="2"/>
      <c r="K9" s="1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1"/>
      <c r="C10" s="1"/>
      <c r="D10" s="2">
        <v>1</v>
      </c>
      <c r="E10" s="2">
        <v>2</v>
      </c>
      <c r="F10" s="3">
        <v>3</v>
      </c>
      <c r="G10" s="2">
        <v>4</v>
      </c>
      <c r="H10" s="2">
        <v>5</v>
      </c>
      <c r="I10" s="3">
        <v>6</v>
      </c>
      <c r="J10" s="2">
        <v>7</v>
      </c>
      <c r="K10" s="2">
        <v>8</v>
      </c>
      <c r="L10" s="3">
        <v>9</v>
      </c>
      <c r="M10" s="2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1"/>
      <c r="D11" s="1"/>
      <c r="E11" s="1"/>
      <c r="F11" s="2"/>
      <c r="G11" s="1"/>
      <c r="H11" s="2"/>
      <c r="I11" s="1"/>
      <c r="J11" s="2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1"/>
      <c r="C12" s="1"/>
      <c r="D12" s="1"/>
      <c r="E12" s="1"/>
      <c r="F12" s="2"/>
      <c r="G12" s="1"/>
      <c r="H12" s="2"/>
      <c r="I12" s="1"/>
      <c r="J12" s="2"/>
      <c r="K12" s="1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1"/>
      <c r="C13" s="1"/>
      <c r="D13" s="1"/>
      <c r="E13" s="1"/>
      <c r="F13" s="2"/>
      <c r="G13" s="1"/>
      <c r="H13" s="2"/>
      <c r="I13" s="1"/>
      <c r="J13" s="2"/>
      <c r="K13" s="1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"/>
      <c r="C14" s="1"/>
      <c r="D14" s="1"/>
      <c r="E14" s="1"/>
      <c r="F14" s="2"/>
      <c r="G14" s="1"/>
      <c r="H14" s="2"/>
      <c r="I14" s="1"/>
      <c r="J14" s="2"/>
      <c r="K14" s="1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2.75" customHeight="1" x14ac:dyDescent="0.25">
      <c r="B15" s="1"/>
      <c r="C15" s="1"/>
      <c r="D15" s="1"/>
      <c r="E15" s="1"/>
      <c r="F15" s="2"/>
      <c r="G15" s="1"/>
      <c r="H15" s="2"/>
      <c r="I15" s="1"/>
      <c r="J15" s="2"/>
      <c r="K15" s="1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2.75" customHeight="1" x14ac:dyDescent="0.25">
      <c r="B16" s="1"/>
      <c r="C16" s="1"/>
      <c r="D16" s="1"/>
      <c r="E16" s="1"/>
      <c r="F16" s="2"/>
      <c r="G16" s="1"/>
      <c r="H16" s="2"/>
      <c r="I16" s="1"/>
      <c r="J16" s="2"/>
      <c r="K16" s="1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2.75" customHeight="1" x14ac:dyDescent="0.25">
      <c r="B17" s="163"/>
      <c r="C17" s="79"/>
      <c r="D17" s="1"/>
      <c r="E17" s="1"/>
      <c r="F17" s="2"/>
      <c r="G17" s="1"/>
      <c r="H17" s="2"/>
      <c r="I17" s="1"/>
      <c r="J17" s="2"/>
      <c r="K17" s="1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2.75" customHeight="1" x14ac:dyDescent="0.2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2.75" customHeight="1" x14ac:dyDescent="0.25">
      <c r="B19" s="1"/>
      <c r="C19" s="1"/>
      <c r="D19" s="1"/>
      <c r="E19" s="1"/>
      <c r="F19" s="2"/>
      <c r="G19" s="1"/>
      <c r="H19" s="2"/>
      <c r="I19" s="1"/>
      <c r="J19" s="2"/>
      <c r="K19" s="1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2.75" customHeight="1" x14ac:dyDescent="0.25">
      <c r="B20" s="1"/>
      <c r="C20" s="1"/>
      <c r="D20" s="1"/>
      <c r="E20" s="1"/>
      <c r="F20" s="2"/>
      <c r="G20" s="1"/>
      <c r="H20" s="2"/>
      <c r="I20" s="1"/>
      <c r="J20" s="2"/>
      <c r="K20" s="1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2.75" customHeight="1" x14ac:dyDescent="0.25">
      <c r="B21" s="1"/>
      <c r="C21" s="1"/>
      <c r="D21" s="1"/>
      <c r="E21" s="1"/>
      <c r="F21" s="2"/>
      <c r="G21" s="1"/>
      <c r="H21" s="2"/>
      <c r="I21" s="1"/>
      <c r="J21" s="2"/>
      <c r="K21" s="1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2.75" customHeight="1" x14ac:dyDescent="0.25">
      <c r="B22" s="1"/>
      <c r="C22" s="1"/>
      <c r="D22" s="1"/>
      <c r="E22" s="1"/>
      <c r="F22" s="2"/>
      <c r="G22" s="1"/>
      <c r="H22" s="2"/>
      <c r="I22" s="1"/>
      <c r="J22" s="2"/>
      <c r="K22" s="1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2.75" customHeight="1" x14ac:dyDescent="0.25">
      <c r="B23" s="1"/>
      <c r="C23" s="1"/>
      <c r="D23" s="1"/>
      <c r="E23" s="1"/>
      <c r="F23" s="2"/>
      <c r="G23" s="1"/>
      <c r="H23" s="2"/>
      <c r="I23" s="1"/>
      <c r="J23" s="2"/>
      <c r="K23" s="1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2.75" customHeight="1" x14ac:dyDescent="0.25">
      <c r="B24" s="1"/>
      <c r="C24" s="1"/>
      <c r="D24" s="1"/>
      <c r="E24" s="1"/>
      <c r="F24" s="2"/>
      <c r="G24" s="1"/>
      <c r="H24" s="2"/>
      <c r="I24" s="1"/>
      <c r="J24" s="2"/>
      <c r="K24" s="1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2.75" customHeight="1" x14ac:dyDescent="0.25">
      <c r="B25" s="1"/>
      <c r="C25" s="1"/>
      <c r="D25" s="1"/>
      <c r="E25" s="1"/>
      <c r="F25" s="2"/>
      <c r="G25" s="1"/>
      <c r="H25" s="2"/>
      <c r="I25" s="1"/>
      <c r="J25" s="2"/>
      <c r="K25" s="1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2.75" customHeight="1" x14ac:dyDescent="0.25">
      <c r="B26" s="1"/>
      <c r="C26" s="1"/>
      <c r="D26" s="1"/>
      <c r="E26" s="1"/>
      <c r="F26" s="2"/>
      <c r="G26" s="1"/>
      <c r="H26" s="2"/>
      <c r="I26" s="1"/>
      <c r="J26" s="2"/>
      <c r="K26" s="1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2.75" customHeight="1" x14ac:dyDescent="0.25">
      <c r="B27" s="1"/>
      <c r="C27" s="1"/>
      <c r="D27" s="1"/>
      <c r="E27" s="1"/>
      <c r="F27" s="2"/>
      <c r="G27" s="1"/>
      <c r="H27" s="2"/>
      <c r="I27" s="1"/>
      <c r="J27" s="2"/>
      <c r="K27" s="1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2.75" customHeight="1" x14ac:dyDescent="0.25">
      <c r="B28" s="1"/>
      <c r="C28" s="1"/>
      <c r="D28" s="1"/>
      <c r="E28" s="1"/>
      <c r="F28" s="2"/>
      <c r="G28" s="1"/>
      <c r="H28" s="2"/>
      <c r="I28" s="1"/>
      <c r="J28" s="2"/>
      <c r="K28" s="1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2"/>
      <c r="G29" s="1"/>
      <c r="H29" s="2"/>
      <c r="I29" s="1"/>
      <c r="J29" s="2"/>
      <c r="K29" s="1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.75" customHeight="1" x14ac:dyDescent="0.25">
      <c r="B30" s="1"/>
      <c r="C30" s="1"/>
      <c r="D30" s="1"/>
      <c r="E30" s="1"/>
      <c r="F30" s="2"/>
      <c r="G30" s="1"/>
      <c r="H30" s="2"/>
      <c r="I30" s="1"/>
      <c r="J30" s="2"/>
      <c r="K30" s="1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2"/>
      <c r="G31" s="1"/>
      <c r="H31" s="2"/>
      <c r="I31" s="1"/>
      <c r="J31" s="2"/>
      <c r="K31" s="1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"/>
      <c r="C32" s="1"/>
      <c r="D32" s="1"/>
      <c r="E32" s="1"/>
      <c r="F32" s="2"/>
      <c r="G32" s="1"/>
      <c r="H32" s="2"/>
      <c r="I32" s="1"/>
      <c r="J32" s="2"/>
      <c r="K32" s="1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1"/>
      <c r="D33" s="1"/>
      <c r="E33" s="1"/>
      <c r="F33" s="2"/>
      <c r="G33" s="1"/>
      <c r="H33" s="2"/>
      <c r="I33" s="1"/>
      <c r="J33" s="2"/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2.75" customHeight="1" x14ac:dyDescent="0.25">
      <c r="B34" s="1"/>
      <c r="C34" s="1"/>
      <c r="D34" s="1"/>
      <c r="E34" s="1"/>
      <c r="F34" s="2"/>
      <c r="G34" s="1"/>
      <c r="H34" s="2"/>
      <c r="I34" s="1"/>
      <c r="J34" s="2"/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customHeight="1" x14ac:dyDescent="0.25">
      <c r="B35" s="1"/>
      <c r="C35" s="1"/>
      <c r="D35" s="1"/>
      <c r="E35" s="1"/>
      <c r="F35" s="2"/>
      <c r="G35" s="1"/>
      <c r="H35" s="2"/>
      <c r="I35" s="1"/>
      <c r="J35" s="2"/>
      <c r="K35" s="1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customHeight="1" x14ac:dyDescent="0.25">
      <c r="B36" s="1"/>
      <c r="C36" s="1"/>
      <c r="D36" s="1"/>
      <c r="E36" s="1"/>
      <c r="F36" s="2"/>
      <c r="G36" s="1"/>
      <c r="H36" s="2"/>
      <c r="I36" s="1"/>
      <c r="J36" s="2"/>
      <c r="K36" s="1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2.75" customHeight="1" x14ac:dyDescent="0.25">
      <c r="B37" s="1"/>
      <c r="C37" s="1"/>
      <c r="D37" s="1"/>
      <c r="E37" s="1"/>
      <c r="F37" s="2"/>
      <c r="G37" s="1"/>
      <c r="H37" s="2"/>
      <c r="I37" s="1"/>
      <c r="J37" s="2"/>
      <c r="K37" s="1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2"/>
      <c r="G38" s="1"/>
      <c r="H38" s="2"/>
      <c r="I38" s="1"/>
      <c r="J38" s="2"/>
      <c r="K38" s="1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2"/>
      <c r="G39" s="1"/>
      <c r="H39" s="2"/>
      <c r="I39" s="1"/>
      <c r="J39" s="2"/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2"/>
      <c r="G40" s="1"/>
      <c r="H40" s="2"/>
      <c r="I40" s="1"/>
      <c r="J40" s="2"/>
      <c r="K40" s="1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2"/>
      <c r="G41" s="1"/>
      <c r="H41" s="2"/>
      <c r="I41" s="1"/>
      <c r="J41" s="2"/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2"/>
      <c r="G42" s="1"/>
      <c r="H42" s="2"/>
      <c r="I42" s="1"/>
      <c r="J42" s="2"/>
      <c r="K42" s="1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2"/>
      <c r="G44" s="1"/>
      <c r="H44" s="2"/>
      <c r="I44" s="1"/>
      <c r="J44" s="2"/>
      <c r="K44" s="1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2"/>
      <c r="G45" s="1"/>
      <c r="H45" s="2"/>
      <c r="I45" s="1"/>
      <c r="J45" s="2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2"/>
      <c r="G46" s="1"/>
      <c r="H46" s="2"/>
      <c r="I46" s="1"/>
      <c r="J46" s="2"/>
      <c r="K46" s="1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2"/>
      <c r="G47" s="1"/>
      <c r="H47" s="2"/>
      <c r="I47" s="1"/>
      <c r="J47" s="2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2"/>
      <c r="G48" s="1"/>
      <c r="H48" s="2"/>
      <c r="I48" s="1"/>
      <c r="J48" s="2"/>
      <c r="K48" s="1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2"/>
      <c r="G49" s="1"/>
      <c r="H49" s="2"/>
      <c r="I49" s="1"/>
      <c r="J49" s="2"/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2"/>
      <c r="G50" s="1"/>
      <c r="H50" s="2"/>
      <c r="I50" s="1"/>
      <c r="J50" s="2"/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2"/>
      <c r="G51" s="1"/>
      <c r="H51" s="2"/>
      <c r="I51" s="1"/>
      <c r="J51" s="2"/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2"/>
      <c r="G52" s="1"/>
      <c r="H52" s="2"/>
      <c r="I52" s="1"/>
      <c r="J52" s="2"/>
      <c r="K52" s="1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2"/>
      <c r="G53" s="1"/>
      <c r="H53" s="2"/>
      <c r="I53" s="1"/>
      <c r="J53" s="2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2"/>
      <c r="G54" s="1"/>
      <c r="H54" s="2"/>
      <c r="I54" s="1"/>
      <c r="J54" s="2"/>
      <c r="K54" s="1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2"/>
      <c r="G55" s="1"/>
      <c r="H55" s="2"/>
      <c r="I55" s="1"/>
      <c r="J55" s="2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2"/>
      <c r="G56" s="1"/>
      <c r="H56" s="2"/>
      <c r="I56" s="1"/>
      <c r="J56" s="2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2"/>
      <c r="G57" s="1"/>
      <c r="H57" s="2"/>
      <c r="I57" s="1"/>
      <c r="J57" s="2"/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2"/>
      <c r="G58" s="1"/>
      <c r="H58" s="2"/>
      <c r="I58" s="1"/>
      <c r="J58" s="2"/>
      <c r="K58" s="1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2"/>
      <c r="G59" s="1"/>
      <c r="H59" s="2"/>
      <c r="I59" s="1"/>
      <c r="J59" s="2"/>
      <c r="K59" s="1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2"/>
      <c r="G60" s="1"/>
      <c r="H60" s="2"/>
      <c r="I60" s="1"/>
      <c r="J60" s="2"/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2"/>
      <c r="G61" s="1"/>
      <c r="H61" s="2"/>
      <c r="I61" s="1"/>
      <c r="J61" s="2"/>
      <c r="K61" s="1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2"/>
      <c r="G62" s="1"/>
      <c r="H62" s="2"/>
      <c r="I62" s="1"/>
      <c r="J62" s="2"/>
      <c r="K62" s="1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2"/>
      <c r="G63" s="1"/>
      <c r="H63" s="2"/>
      <c r="I63" s="1"/>
      <c r="J63" s="2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2"/>
      <c r="G64" s="1"/>
      <c r="H64" s="2"/>
      <c r="I64" s="1"/>
      <c r="J64" s="2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2"/>
      <c r="G65" s="1"/>
      <c r="H65" s="2"/>
      <c r="I65" s="1"/>
      <c r="J65" s="2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2"/>
      <c r="G66" s="1"/>
      <c r="H66" s="2"/>
      <c r="I66" s="1"/>
      <c r="J66" s="2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2"/>
      <c r="G67" s="1"/>
      <c r="H67" s="2"/>
      <c r="I67" s="1"/>
      <c r="J67" s="2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2"/>
      <c r="G69" s="1"/>
      <c r="H69" s="2"/>
      <c r="I69" s="1"/>
      <c r="J69" s="2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2"/>
      <c r="G70" s="1"/>
      <c r="H70" s="2"/>
      <c r="I70" s="1"/>
      <c r="J70" s="2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2"/>
      <c r="G71" s="1"/>
      <c r="H71" s="2"/>
      <c r="I71" s="1"/>
      <c r="J71" s="2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2"/>
      <c r="G72" s="1"/>
      <c r="H72" s="2"/>
      <c r="I72" s="1"/>
      <c r="J72" s="2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2"/>
      <c r="G73" s="1"/>
      <c r="H73" s="2"/>
      <c r="I73" s="1"/>
      <c r="J73" s="2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2"/>
      <c r="G74" s="1"/>
      <c r="H74" s="2"/>
      <c r="I74" s="1"/>
      <c r="J74" s="2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2"/>
      <c r="G75" s="1"/>
      <c r="H75" s="2"/>
      <c r="I75" s="1"/>
      <c r="J75" s="2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2"/>
      <c r="G76" s="1"/>
      <c r="H76" s="2"/>
      <c r="I76" s="1"/>
      <c r="J76" s="2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2"/>
      <c r="G77" s="1"/>
      <c r="H77" s="2"/>
      <c r="I77" s="1"/>
      <c r="J77" s="2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2"/>
      <c r="G78" s="1"/>
      <c r="H78" s="2"/>
      <c r="I78" s="1"/>
      <c r="J78" s="2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2"/>
      <c r="G79" s="1"/>
      <c r="H79" s="2"/>
      <c r="I79" s="1"/>
      <c r="J79" s="2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2"/>
      <c r="G80" s="1"/>
      <c r="H80" s="2"/>
      <c r="I80" s="1"/>
      <c r="J80" s="2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2"/>
      <c r="G81" s="1"/>
      <c r="H81" s="2"/>
      <c r="I81" s="1"/>
      <c r="J81" s="2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2"/>
      <c r="G82" s="1"/>
      <c r="H82" s="2"/>
      <c r="I82" s="1"/>
      <c r="J82" s="2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2"/>
      <c r="G83" s="1"/>
      <c r="H83" s="2"/>
      <c r="I83" s="1"/>
      <c r="J83" s="2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2"/>
      <c r="G84" s="1"/>
      <c r="H84" s="2"/>
      <c r="I84" s="1"/>
      <c r="J84" s="2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2"/>
      <c r="G85" s="1"/>
      <c r="H85" s="2"/>
      <c r="I85" s="1"/>
      <c r="J85" s="2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2"/>
      <c r="G86" s="1"/>
      <c r="H86" s="2"/>
      <c r="I86" s="1"/>
      <c r="J86" s="2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2"/>
      <c r="G87" s="1"/>
      <c r="H87" s="2"/>
      <c r="I87" s="1"/>
      <c r="J87" s="2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2"/>
      <c r="G88" s="1"/>
      <c r="H88" s="2"/>
      <c r="I88" s="1"/>
      <c r="J88" s="2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2"/>
      <c r="G89" s="1"/>
      <c r="H89" s="2"/>
      <c r="I89" s="1"/>
      <c r="J89" s="2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2"/>
      <c r="G90" s="1"/>
      <c r="H90" s="2"/>
      <c r="I90" s="1"/>
      <c r="J90" s="2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2"/>
      <c r="G91" s="1"/>
      <c r="H91" s="2"/>
      <c r="I91" s="1"/>
      <c r="J91" s="2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2"/>
      <c r="G92" s="1"/>
      <c r="H92" s="2"/>
      <c r="I92" s="1"/>
      <c r="J92" s="2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2"/>
      <c r="G94" s="1"/>
      <c r="H94" s="2"/>
      <c r="I94" s="1"/>
      <c r="J94" s="2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2"/>
      <c r="G95" s="1"/>
      <c r="H95" s="2"/>
      <c r="I95" s="1"/>
      <c r="J95" s="2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2"/>
      <c r="G96" s="1"/>
      <c r="H96" s="2"/>
      <c r="I96" s="1"/>
      <c r="J96" s="2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2"/>
      <c r="G97" s="1"/>
      <c r="H97" s="2"/>
      <c r="I97" s="1"/>
      <c r="J97" s="2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2"/>
      <c r="G98" s="1"/>
      <c r="H98" s="2"/>
      <c r="I98" s="1"/>
      <c r="J98" s="2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2"/>
      <c r="G99" s="1"/>
      <c r="H99" s="2"/>
      <c r="I99" s="1"/>
      <c r="J99" s="2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2"/>
      <c r="G100" s="1"/>
      <c r="H100" s="2"/>
      <c r="I100" s="1"/>
      <c r="J100" s="2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2"/>
      <c r="G101" s="1"/>
      <c r="H101" s="2"/>
      <c r="I101" s="1"/>
      <c r="J101" s="2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2"/>
      <c r="G102" s="1"/>
      <c r="H102" s="2"/>
      <c r="I102" s="1"/>
      <c r="J102" s="2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2"/>
      <c r="G103" s="1"/>
      <c r="H103" s="2"/>
      <c r="I103" s="1"/>
      <c r="J103" s="2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2"/>
      <c r="G104" s="1"/>
      <c r="H104" s="2"/>
      <c r="I104" s="1"/>
      <c r="J104" s="2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2"/>
      <c r="G105" s="1"/>
      <c r="H105" s="2"/>
      <c r="I105" s="1"/>
      <c r="J105" s="2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2"/>
      <c r="G106" s="1"/>
      <c r="H106" s="2"/>
      <c r="I106" s="1"/>
      <c r="J106" s="2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2"/>
      <c r="G107" s="1"/>
      <c r="H107" s="2"/>
      <c r="I107" s="1"/>
      <c r="J107" s="2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2"/>
      <c r="G108" s="1"/>
      <c r="H108" s="2"/>
      <c r="I108" s="1"/>
      <c r="J108" s="2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2"/>
      <c r="G109" s="1"/>
      <c r="H109" s="2"/>
      <c r="I109" s="1"/>
      <c r="J109" s="2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2"/>
      <c r="G110" s="1"/>
      <c r="H110" s="2"/>
      <c r="I110" s="1"/>
      <c r="J110" s="2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2"/>
      <c r="G111" s="1"/>
      <c r="H111" s="2"/>
      <c r="I111" s="1"/>
      <c r="J111" s="2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2"/>
      <c r="G112" s="1"/>
      <c r="H112" s="2"/>
      <c r="I112" s="1"/>
      <c r="J112" s="2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2"/>
      <c r="G113" s="1"/>
      <c r="H113" s="2"/>
      <c r="I113" s="1"/>
      <c r="J113" s="2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2"/>
      <c r="G114" s="1"/>
      <c r="H114" s="2"/>
      <c r="I114" s="1"/>
      <c r="J114" s="2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2"/>
      <c r="G115" s="1"/>
      <c r="H115" s="2"/>
      <c r="I115" s="1"/>
      <c r="J115" s="2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2"/>
      <c r="G116" s="1"/>
      <c r="H116" s="2"/>
      <c r="I116" s="1"/>
      <c r="J116" s="2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2"/>
      <c r="G117" s="1"/>
      <c r="H117" s="2"/>
      <c r="I117" s="1"/>
      <c r="J117" s="2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2"/>
      <c r="G119" s="1"/>
      <c r="H119" s="2"/>
      <c r="I119" s="1"/>
      <c r="J119" s="2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2"/>
      <c r="G120" s="1"/>
      <c r="H120" s="2"/>
      <c r="I120" s="1"/>
      <c r="J120" s="2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2"/>
      <c r="G121" s="1"/>
      <c r="H121" s="2"/>
      <c r="I121" s="1"/>
      <c r="J121" s="2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2"/>
      <c r="G122" s="1"/>
      <c r="H122" s="2"/>
      <c r="I122" s="1"/>
      <c r="J122" s="2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2"/>
      <c r="G123" s="1"/>
      <c r="H123" s="2"/>
      <c r="I123" s="1"/>
      <c r="J123" s="2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2"/>
      <c r="G124" s="1"/>
      <c r="H124" s="2"/>
      <c r="I124" s="1"/>
      <c r="J124" s="2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2"/>
      <c r="G125" s="1"/>
      <c r="H125" s="2"/>
      <c r="I125" s="1"/>
      <c r="J125" s="2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2"/>
      <c r="G126" s="1"/>
      <c r="H126" s="2"/>
      <c r="I126" s="1"/>
      <c r="J126" s="2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2"/>
      <c r="G127" s="1"/>
      <c r="H127" s="2"/>
      <c r="I127" s="1"/>
      <c r="J127" s="2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2"/>
      <c r="G128" s="1"/>
      <c r="H128" s="2"/>
      <c r="I128" s="1"/>
      <c r="J128" s="2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2"/>
      <c r="G129" s="1"/>
      <c r="H129" s="2"/>
      <c r="I129" s="1"/>
      <c r="J129" s="2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2"/>
      <c r="G130" s="1"/>
      <c r="H130" s="2"/>
      <c r="I130" s="1"/>
      <c r="J130" s="2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2"/>
      <c r="G131" s="1"/>
      <c r="H131" s="2"/>
      <c r="I131" s="1"/>
      <c r="J131" s="2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2"/>
      <c r="G132" s="1"/>
      <c r="H132" s="2"/>
      <c r="I132" s="1"/>
      <c r="J132" s="2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2"/>
      <c r="G133" s="1"/>
      <c r="H133" s="2"/>
      <c r="I133" s="1"/>
      <c r="J133" s="2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2"/>
      <c r="G134" s="1"/>
      <c r="H134" s="2"/>
      <c r="I134" s="1"/>
      <c r="J134" s="2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2"/>
      <c r="G135" s="1"/>
      <c r="H135" s="2"/>
      <c r="I135" s="1"/>
      <c r="J135" s="2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2"/>
      <c r="G136" s="1"/>
      <c r="H136" s="2"/>
      <c r="I136" s="1"/>
      <c r="J136" s="2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2"/>
      <c r="G137" s="1"/>
      <c r="H137" s="2"/>
      <c r="I137" s="1"/>
      <c r="J137" s="2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2"/>
      <c r="G138" s="1"/>
      <c r="H138" s="2"/>
      <c r="I138" s="1"/>
      <c r="J138" s="2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2"/>
      <c r="G139" s="1"/>
      <c r="H139" s="2"/>
      <c r="I139" s="1"/>
      <c r="J139" s="2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2"/>
      <c r="G140" s="1"/>
      <c r="H140" s="2"/>
      <c r="I140" s="1"/>
      <c r="J140" s="2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2"/>
      <c r="G141" s="1"/>
      <c r="H141" s="2"/>
      <c r="I141" s="1"/>
      <c r="J141" s="2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2"/>
      <c r="G142" s="1"/>
      <c r="H142" s="2"/>
      <c r="I142" s="1"/>
      <c r="J142" s="2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2"/>
      <c r="G144" s="1"/>
      <c r="H144" s="2"/>
      <c r="I144" s="1"/>
      <c r="J144" s="2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2"/>
      <c r="G145" s="1"/>
      <c r="H145" s="2"/>
      <c r="I145" s="1"/>
      <c r="J145" s="2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2"/>
      <c r="G146" s="1"/>
      <c r="H146" s="2"/>
      <c r="I146" s="1"/>
      <c r="J146" s="2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2"/>
      <c r="G147" s="1"/>
      <c r="H147" s="2"/>
      <c r="I147" s="1"/>
      <c r="J147" s="2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2"/>
      <c r="G148" s="1"/>
      <c r="H148" s="2"/>
      <c r="I148" s="1"/>
      <c r="J148" s="2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2"/>
      <c r="G149" s="1"/>
      <c r="H149" s="2"/>
      <c r="I149" s="1"/>
      <c r="J149" s="2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2"/>
      <c r="G150" s="1"/>
      <c r="H150" s="2"/>
      <c r="I150" s="1"/>
      <c r="J150" s="2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2"/>
      <c r="G151" s="1"/>
      <c r="H151" s="2"/>
      <c r="I151" s="1"/>
      <c r="J151" s="2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2"/>
      <c r="G152" s="1"/>
      <c r="H152" s="2"/>
      <c r="I152" s="1"/>
      <c r="J152" s="2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2"/>
      <c r="G153" s="1"/>
      <c r="H153" s="2"/>
      <c r="I153" s="1"/>
      <c r="J153" s="2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2"/>
      <c r="G154" s="1"/>
      <c r="H154" s="2"/>
      <c r="I154" s="1"/>
      <c r="J154" s="2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2"/>
      <c r="G155" s="1"/>
      <c r="H155" s="2"/>
      <c r="I155" s="1"/>
      <c r="J155" s="2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2"/>
      <c r="G156" s="1"/>
      <c r="H156" s="2"/>
      <c r="I156" s="1"/>
      <c r="J156" s="2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2"/>
      <c r="G157" s="1"/>
      <c r="H157" s="2"/>
      <c r="I157" s="1"/>
      <c r="J157" s="2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2"/>
      <c r="G158" s="1"/>
      <c r="H158" s="2"/>
      <c r="I158" s="1"/>
      <c r="J158" s="2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2"/>
      <c r="G159" s="1"/>
      <c r="H159" s="2"/>
      <c r="I159" s="1"/>
      <c r="J159" s="2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2"/>
      <c r="G160" s="1"/>
      <c r="H160" s="2"/>
      <c r="I160" s="1"/>
      <c r="J160" s="2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2"/>
      <c r="G161" s="1"/>
      <c r="H161" s="2"/>
      <c r="I161" s="1"/>
      <c r="J161" s="2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2"/>
      <c r="G162" s="1"/>
      <c r="H162" s="2"/>
      <c r="I162" s="1"/>
      <c r="J162" s="2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2"/>
      <c r="G163" s="1"/>
      <c r="H163" s="2"/>
      <c r="I163" s="1"/>
      <c r="J163" s="2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2"/>
      <c r="G164" s="1"/>
      <c r="H164" s="2"/>
      <c r="I164" s="1"/>
      <c r="J164" s="2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2"/>
      <c r="G165" s="1"/>
      <c r="H165" s="2"/>
      <c r="I165" s="1"/>
      <c r="J165" s="2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2"/>
      <c r="G166" s="1"/>
      <c r="H166" s="2"/>
      <c r="I166" s="1"/>
      <c r="J166" s="2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2"/>
      <c r="G167" s="1"/>
      <c r="H167" s="2"/>
      <c r="I167" s="1"/>
      <c r="J167" s="2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2"/>
      <c r="G169" s="1"/>
      <c r="H169" s="2"/>
      <c r="I169" s="1"/>
      <c r="J169" s="2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2"/>
      <c r="G170" s="1"/>
      <c r="H170" s="2"/>
      <c r="I170" s="1"/>
      <c r="J170" s="2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2"/>
      <c r="G171" s="1"/>
      <c r="H171" s="2"/>
      <c r="I171" s="1"/>
      <c r="J171" s="2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2"/>
      <c r="G172" s="1"/>
      <c r="H172" s="2"/>
      <c r="I172" s="1"/>
      <c r="J172" s="2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2"/>
      <c r="G173" s="1"/>
      <c r="H173" s="2"/>
      <c r="I173" s="1"/>
      <c r="J173" s="2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2"/>
      <c r="G174" s="1"/>
      <c r="H174" s="2"/>
      <c r="I174" s="1"/>
      <c r="J174" s="2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2"/>
      <c r="G175" s="1"/>
      <c r="H175" s="2"/>
      <c r="I175" s="1"/>
      <c r="J175" s="2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2"/>
      <c r="G176" s="1"/>
      <c r="H176" s="2"/>
      <c r="I176" s="1"/>
      <c r="J176" s="2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2"/>
      <c r="G177" s="1"/>
      <c r="H177" s="2"/>
      <c r="I177" s="1"/>
      <c r="J177" s="2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2"/>
      <c r="G178" s="1"/>
      <c r="H178" s="2"/>
      <c r="I178" s="1"/>
      <c r="J178" s="2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2"/>
      <c r="G179" s="1"/>
      <c r="H179" s="2"/>
      <c r="I179" s="1"/>
      <c r="J179" s="2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2"/>
      <c r="G180" s="1"/>
      <c r="H180" s="2"/>
      <c r="I180" s="1"/>
      <c r="J180" s="2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2"/>
      <c r="G181" s="1"/>
      <c r="H181" s="2"/>
      <c r="I181" s="1"/>
      <c r="J181" s="2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2"/>
      <c r="G182" s="1"/>
      <c r="H182" s="2"/>
      <c r="I182" s="1"/>
      <c r="J182" s="2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2"/>
      <c r="G183" s="1"/>
      <c r="H183" s="2"/>
      <c r="I183" s="1"/>
      <c r="J183" s="2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2"/>
      <c r="G184" s="1"/>
      <c r="H184" s="2"/>
      <c r="I184" s="1"/>
      <c r="J184" s="2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2"/>
      <c r="G185" s="1"/>
      <c r="H185" s="2"/>
      <c r="I185" s="1"/>
      <c r="J185" s="2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2"/>
      <c r="G186" s="1"/>
      <c r="H186" s="2"/>
      <c r="I186" s="1"/>
      <c r="J186" s="2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2"/>
      <c r="G187" s="1"/>
      <c r="H187" s="2"/>
      <c r="I187" s="1"/>
      <c r="J187" s="2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2"/>
      <c r="G188" s="1"/>
      <c r="H188" s="2"/>
      <c r="I188" s="1"/>
      <c r="J188" s="2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2"/>
      <c r="G189" s="1"/>
      <c r="H189" s="2"/>
      <c r="I189" s="1"/>
      <c r="J189" s="2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2"/>
      <c r="G190" s="1"/>
      <c r="H190" s="2"/>
      <c r="I190" s="1"/>
      <c r="J190" s="2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2"/>
      <c r="G191" s="1"/>
      <c r="H191" s="2"/>
      <c r="I191" s="1"/>
      <c r="J191" s="2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2"/>
      <c r="G192" s="1"/>
      <c r="H192" s="2"/>
      <c r="I192" s="1"/>
      <c r="J192" s="2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2"/>
      <c r="G194" s="1"/>
      <c r="H194" s="2"/>
      <c r="I194" s="1"/>
      <c r="J194" s="2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2"/>
      <c r="G195" s="1"/>
      <c r="H195" s="2"/>
      <c r="I195" s="1"/>
      <c r="J195" s="2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2"/>
      <c r="G196" s="1"/>
      <c r="H196" s="2"/>
      <c r="I196" s="1"/>
      <c r="J196" s="2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2"/>
      <c r="G197" s="1"/>
      <c r="H197" s="2"/>
      <c r="I197" s="1"/>
      <c r="J197" s="2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2"/>
      <c r="G198" s="1"/>
      <c r="H198" s="2"/>
      <c r="I198" s="1"/>
      <c r="J198" s="2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2"/>
      <c r="G199" s="1"/>
      <c r="H199" s="2"/>
      <c r="I199" s="1"/>
      <c r="J199" s="2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2"/>
      <c r="G200" s="1"/>
      <c r="H200" s="2"/>
      <c r="I200" s="1"/>
      <c r="J200" s="2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2"/>
      <c r="G201" s="1"/>
      <c r="H201" s="2"/>
      <c r="I201" s="1"/>
      <c r="J201" s="2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2"/>
      <c r="G202" s="1"/>
      <c r="H202" s="2"/>
      <c r="I202" s="1"/>
      <c r="J202" s="2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2"/>
      <c r="G203" s="1"/>
      <c r="H203" s="2"/>
      <c r="I203" s="1"/>
      <c r="J203" s="2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2"/>
      <c r="G204" s="1"/>
      <c r="H204" s="2"/>
      <c r="I204" s="1"/>
      <c r="J204" s="2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2"/>
      <c r="G205" s="1"/>
      <c r="H205" s="2"/>
      <c r="I205" s="1"/>
      <c r="J205" s="2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2"/>
      <c r="G206" s="1"/>
      <c r="H206" s="2"/>
      <c r="I206" s="1"/>
      <c r="J206" s="2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2"/>
      <c r="G207" s="1"/>
      <c r="H207" s="2"/>
      <c r="I207" s="1"/>
      <c r="J207" s="2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2"/>
      <c r="G208" s="1"/>
      <c r="H208" s="2"/>
      <c r="I208" s="1"/>
      <c r="J208" s="2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2"/>
      <c r="G209" s="1"/>
      <c r="H209" s="2"/>
      <c r="I209" s="1"/>
      <c r="J209" s="2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2"/>
      <c r="G210" s="1"/>
      <c r="H210" s="2"/>
      <c r="I210" s="1"/>
      <c r="J210" s="2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2"/>
      <c r="G211" s="1"/>
      <c r="H211" s="2"/>
      <c r="I211" s="1"/>
      <c r="J211" s="2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2"/>
      <c r="G212" s="1"/>
      <c r="H212" s="2"/>
      <c r="I212" s="1"/>
      <c r="J212" s="2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2"/>
      <c r="G213" s="1"/>
      <c r="H213" s="2"/>
      <c r="I213" s="1"/>
      <c r="J213" s="2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2"/>
      <c r="G214" s="1"/>
      <c r="H214" s="2"/>
      <c r="I214" s="1"/>
      <c r="J214" s="2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2"/>
      <c r="G215" s="1"/>
      <c r="H215" s="2"/>
      <c r="I215" s="1"/>
      <c r="J215" s="2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2"/>
      <c r="G216" s="1"/>
      <c r="H216" s="2"/>
      <c r="I216" s="1"/>
      <c r="J216" s="2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2"/>
      <c r="G217" s="1"/>
      <c r="H217" s="2"/>
      <c r="I217" s="1"/>
      <c r="J217" s="2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2"/>
      <c r="G218" s="1"/>
      <c r="H218" s="2"/>
      <c r="I218" s="1"/>
      <c r="J218" s="2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2"/>
      <c r="G219" s="1"/>
      <c r="H219" s="2"/>
      <c r="I219" s="1"/>
      <c r="J219" s="2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2"/>
      <c r="G220" s="1"/>
      <c r="H220" s="2"/>
      <c r="I220" s="1"/>
      <c r="J220" s="2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2"/>
      <c r="G221" s="1"/>
      <c r="H221" s="2"/>
      <c r="I221" s="1"/>
      <c r="J221" s="2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2"/>
      <c r="G222" s="1"/>
      <c r="H222" s="2"/>
      <c r="I222" s="1"/>
      <c r="J222" s="2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2"/>
      <c r="G223" s="1"/>
      <c r="H223" s="2"/>
      <c r="I223" s="1"/>
      <c r="J223" s="2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2"/>
      <c r="G224" s="1"/>
      <c r="H224" s="2"/>
      <c r="I224" s="1"/>
      <c r="J224" s="2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2"/>
      <c r="G225" s="1"/>
      <c r="H225" s="2"/>
      <c r="I225" s="1"/>
      <c r="J225" s="2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2"/>
      <c r="G226" s="1"/>
      <c r="H226" s="2"/>
      <c r="I226" s="1"/>
      <c r="J226" s="2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2"/>
      <c r="G227" s="1"/>
      <c r="H227" s="2"/>
      <c r="I227" s="1"/>
      <c r="J227" s="2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2"/>
      <c r="G228" s="1"/>
      <c r="H228" s="2"/>
      <c r="I228" s="1"/>
      <c r="J228" s="2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2"/>
      <c r="G229" s="1"/>
      <c r="H229" s="2"/>
      <c r="I229" s="1"/>
      <c r="J229" s="2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2"/>
      <c r="G230" s="1"/>
      <c r="H230" s="2"/>
      <c r="I230" s="1"/>
      <c r="J230" s="2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2"/>
      <c r="G231" s="1"/>
      <c r="H231" s="2"/>
      <c r="I231" s="1"/>
      <c r="J231" s="2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2"/>
      <c r="G232" s="1"/>
      <c r="H232" s="2"/>
      <c r="I232" s="1"/>
      <c r="J232" s="2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2"/>
      <c r="G233" s="1"/>
      <c r="H233" s="2"/>
      <c r="I233" s="1"/>
      <c r="J233" s="2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2"/>
      <c r="G234" s="1"/>
      <c r="H234" s="2"/>
      <c r="I234" s="1"/>
      <c r="J234" s="2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2"/>
      <c r="G235" s="1"/>
      <c r="H235" s="2"/>
      <c r="I235" s="1"/>
      <c r="J235" s="2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2"/>
      <c r="G236" s="1"/>
      <c r="H236" s="2"/>
      <c r="I236" s="1"/>
      <c r="J236" s="2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2"/>
      <c r="G237" s="1"/>
      <c r="H237" s="2"/>
      <c r="I237" s="1"/>
      <c r="J237" s="2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2"/>
      <c r="G238" s="1"/>
      <c r="H238" s="2"/>
      <c r="I238" s="1"/>
      <c r="J238" s="2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2"/>
      <c r="G239" s="1"/>
      <c r="H239" s="2"/>
      <c r="I239" s="1"/>
      <c r="J239" s="2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2"/>
      <c r="G240" s="1"/>
      <c r="H240" s="2"/>
      <c r="I240" s="1"/>
      <c r="J240" s="2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2"/>
      <c r="G241" s="1"/>
      <c r="H241" s="2"/>
      <c r="I241" s="1"/>
      <c r="J241" s="2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2"/>
      <c r="G242" s="1"/>
      <c r="H242" s="2"/>
      <c r="I242" s="1"/>
      <c r="J242" s="2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2"/>
      <c r="G243" s="1"/>
      <c r="H243" s="2"/>
      <c r="I243" s="1"/>
      <c r="J243" s="2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2"/>
      <c r="G244" s="1"/>
      <c r="H244" s="2"/>
      <c r="I244" s="1"/>
      <c r="J244" s="2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2"/>
      <c r="G245" s="1"/>
      <c r="H245" s="2"/>
      <c r="I245" s="1"/>
      <c r="J245" s="2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2"/>
      <c r="G246" s="1"/>
      <c r="H246" s="2"/>
      <c r="I246" s="1"/>
      <c r="J246" s="2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2"/>
      <c r="G247" s="1"/>
      <c r="H247" s="2"/>
      <c r="I247" s="1"/>
      <c r="J247" s="2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2"/>
      <c r="G248" s="1"/>
      <c r="H248" s="2"/>
      <c r="I248" s="1"/>
      <c r="J248" s="2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2"/>
      <c r="G249" s="1"/>
      <c r="H249" s="2"/>
      <c r="I249" s="1"/>
      <c r="J249" s="2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2"/>
      <c r="G250" s="1"/>
      <c r="H250" s="2"/>
      <c r="I250" s="1"/>
      <c r="J250" s="2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2"/>
      <c r="G251" s="1"/>
      <c r="H251" s="2"/>
      <c r="I251" s="1"/>
      <c r="J251" s="2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2"/>
      <c r="G252" s="1"/>
      <c r="H252" s="2"/>
      <c r="I252" s="1"/>
      <c r="J252" s="2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2"/>
      <c r="G253" s="1"/>
      <c r="H253" s="2"/>
      <c r="I253" s="1"/>
      <c r="J253" s="2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2"/>
      <c r="G254" s="1"/>
      <c r="H254" s="2"/>
      <c r="I254" s="1"/>
      <c r="J254" s="2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2"/>
      <c r="G255" s="1"/>
      <c r="H255" s="2"/>
      <c r="I255" s="1"/>
      <c r="J255" s="2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2"/>
      <c r="G256" s="1"/>
      <c r="H256" s="2"/>
      <c r="I256" s="1"/>
      <c r="J256" s="2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2"/>
      <c r="G257" s="1"/>
      <c r="H257" s="2"/>
      <c r="I257" s="1"/>
      <c r="J257" s="2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2"/>
      <c r="G258" s="1"/>
      <c r="H258" s="2"/>
      <c r="I258" s="1"/>
      <c r="J258" s="2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2"/>
      <c r="G259" s="1"/>
      <c r="H259" s="2"/>
      <c r="I259" s="1"/>
      <c r="J259" s="2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2"/>
      <c r="G260" s="1"/>
      <c r="H260" s="2"/>
      <c r="I260" s="1"/>
      <c r="J260" s="2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2"/>
      <c r="G261" s="1"/>
      <c r="H261" s="2"/>
      <c r="I261" s="1"/>
      <c r="J261" s="2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2"/>
      <c r="G262" s="1"/>
      <c r="H262" s="2"/>
      <c r="I262" s="1"/>
      <c r="J262" s="2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2"/>
      <c r="G263" s="1"/>
      <c r="H263" s="2"/>
      <c r="I263" s="1"/>
      <c r="J263" s="2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2"/>
      <c r="G264" s="1"/>
      <c r="H264" s="2"/>
      <c r="I264" s="1"/>
      <c r="J264" s="2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2"/>
      <c r="G265" s="1"/>
      <c r="H265" s="2"/>
      <c r="I265" s="1"/>
      <c r="J265" s="2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2"/>
      <c r="G266" s="1"/>
      <c r="H266" s="2"/>
      <c r="I266" s="1"/>
      <c r="J266" s="2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2"/>
      <c r="G267" s="1"/>
      <c r="H267" s="2"/>
      <c r="I267" s="1"/>
      <c r="J267" s="2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2"/>
      <c r="G268" s="1"/>
      <c r="H268" s="2"/>
      <c r="I268" s="1"/>
      <c r="J268" s="2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2"/>
      <c r="G269" s="1"/>
      <c r="H269" s="2"/>
      <c r="I269" s="1"/>
      <c r="J269" s="2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2"/>
      <c r="G270" s="1"/>
      <c r="H270" s="2"/>
      <c r="I270" s="1"/>
      <c r="J270" s="2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2"/>
      <c r="G271" s="1"/>
      <c r="H271" s="2"/>
      <c r="I271" s="1"/>
      <c r="J271" s="2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2"/>
      <c r="G272" s="1"/>
      <c r="H272" s="2"/>
      <c r="I272" s="1"/>
      <c r="J272" s="2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2"/>
      <c r="G273" s="1"/>
      <c r="H273" s="2"/>
      <c r="I273" s="1"/>
      <c r="J273" s="2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2"/>
      <c r="G274" s="1"/>
      <c r="H274" s="2"/>
      <c r="I274" s="1"/>
      <c r="J274" s="2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2"/>
      <c r="G275" s="1"/>
      <c r="H275" s="2"/>
      <c r="I275" s="1"/>
      <c r="J275" s="2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2"/>
      <c r="G276" s="1"/>
      <c r="H276" s="2"/>
      <c r="I276" s="1"/>
      <c r="J276" s="2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2"/>
      <c r="G277" s="1"/>
      <c r="H277" s="2"/>
      <c r="I277" s="1"/>
      <c r="J277" s="2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2"/>
      <c r="G278" s="1"/>
      <c r="H278" s="2"/>
      <c r="I278" s="1"/>
      <c r="J278" s="2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2"/>
      <c r="G279" s="1"/>
      <c r="H279" s="2"/>
      <c r="I279" s="1"/>
      <c r="J279" s="2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2"/>
      <c r="G280" s="1"/>
      <c r="H280" s="2"/>
      <c r="I280" s="1"/>
      <c r="J280" s="2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2"/>
      <c r="G281" s="1"/>
      <c r="H281" s="2"/>
      <c r="I281" s="1"/>
      <c r="J281" s="2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2"/>
      <c r="G282" s="1"/>
      <c r="H282" s="2"/>
      <c r="I282" s="1"/>
      <c r="J282" s="2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2"/>
      <c r="G283" s="1"/>
      <c r="H283" s="2"/>
      <c r="I283" s="1"/>
      <c r="J283" s="2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2"/>
      <c r="G284" s="1"/>
      <c r="H284" s="2"/>
      <c r="I284" s="1"/>
      <c r="J284" s="2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2"/>
      <c r="G285" s="1"/>
      <c r="H285" s="2"/>
      <c r="I285" s="1"/>
      <c r="J285" s="2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2"/>
      <c r="G286" s="1"/>
      <c r="H286" s="2"/>
      <c r="I286" s="1"/>
      <c r="J286" s="2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2"/>
      <c r="G287" s="1"/>
      <c r="H287" s="2"/>
      <c r="I287" s="1"/>
      <c r="J287" s="2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2"/>
      <c r="G288" s="1"/>
      <c r="H288" s="2"/>
      <c r="I288" s="1"/>
      <c r="J288" s="2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2"/>
      <c r="G289" s="1"/>
      <c r="H289" s="2"/>
      <c r="I289" s="1"/>
      <c r="J289" s="2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2"/>
      <c r="G290" s="1"/>
      <c r="H290" s="2"/>
      <c r="I290" s="1"/>
      <c r="J290" s="2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2"/>
      <c r="G291" s="1"/>
      <c r="H291" s="2"/>
      <c r="I291" s="1"/>
      <c r="J291" s="2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2"/>
      <c r="G292" s="1"/>
      <c r="H292" s="2"/>
      <c r="I292" s="1"/>
      <c r="J292" s="2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2"/>
      <c r="G293" s="1"/>
      <c r="H293" s="2"/>
      <c r="I293" s="1"/>
      <c r="J293" s="2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2"/>
      <c r="G294" s="1"/>
      <c r="H294" s="2"/>
      <c r="I294" s="1"/>
      <c r="J294" s="2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2"/>
      <c r="G295" s="1"/>
      <c r="H295" s="2"/>
      <c r="I295" s="1"/>
      <c r="J295" s="2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2"/>
      <c r="G296" s="1"/>
      <c r="H296" s="2"/>
      <c r="I296" s="1"/>
      <c r="J296" s="2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2"/>
      <c r="G297" s="1"/>
      <c r="H297" s="2"/>
      <c r="I297" s="1"/>
      <c r="J297" s="2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2"/>
      <c r="G298" s="1"/>
      <c r="H298" s="2"/>
      <c r="I298" s="1"/>
      <c r="J298" s="2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2"/>
      <c r="G299" s="1"/>
      <c r="H299" s="2"/>
      <c r="I299" s="1"/>
      <c r="J299" s="2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2"/>
      <c r="G300" s="1"/>
      <c r="H300" s="2"/>
      <c r="I300" s="1"/>
      <c r="J300" s="2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2"/>
      <c r="G301" s="1"/>
      <c r="H301" s="2"/>
      <c r="I301" s="1"/>
      <c r="J301" s="2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2"/>
      <c r="G302" s="1"/>
      <c r="H302" s="2"/>
      <c r="I302" s="1"/>
      <c r="J302" s="2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2"/>
      <c r="G303" s="1"/>
      <c r="H303" s="2"/>
      <c r="I303" s="1"/>
      <c r="J303" s="2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2"/>
      <c r="G304" s="1"/>
      <c r="H304" s="2"/>
      <c r="I304" s="1"/>
      <c r="J304" s="2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2"/>
      <c r="G305" s="1"/>
      <c r="H305" s="2"/>
      <c r="I305" s="1"/>
      <c r="J305" s="2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2"/>
      <c r="G306" s="1"/>
      <c r="H306" s="2"/>
      <c r="I306" s="1"/>
      <c r="J306" s="2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2"/>
      <c r="G307" s="1"/>
      <c r="H307" s="2"/>
      <c r="I307" s="1"/>
      <c r="J307" s="2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2"/>
      <c r="G308" s="1"/>
      <c r="H308" s="2"/>
      <c r="I308" s="1"/>
      <c r="J308" s="2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2"/>
      <c r="G309" s="1"/>
      <c r="H309" s="2"/>
      <c r="I309" s="1"/>
      <c r="J309" s="2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2"/>
      <c r="G310" s="1"/>
      <c r="H310" s="2"/>
      <c r="I310" s="1"/>
      <c r="J310" s="2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2"/>
      <c r="G311" s="1"/>
      <c r="H311" s="2"/>
      <c r="I311" s="1"/>
      <c r="J311" s="2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2"/>
      <c r="G312" s="1"/>
      <c r="H312" s="2"/>
      <c r="I312" s="1"/>
      <c r="J312" s="2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2"/>
      <c r="G313" s="1"/>
      <c r="H313" s="2"/>
      <c r="I313" s="1"/>
      <c r="J313" s="2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2"/>
      <c r="G314" s="1"/>
      <c r="H314" s="2"/>
      <c r="I314" s="1"/>
      <c r="J314" s="2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2"/>
      <c r="G315" s="1"/>
      <c r="H315" s="2"/>
      <c r="I315" s="1"/>
      <c r="J315" s="2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2"/>
      <c r="G316" s="1"/>
      <c r="H316" s="2"/>
      <c r="I316" s="1"/>
      <c r="J316" s="2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2"/>
      <c r="G317" s="1"/>
      <c r="H317" s="2"/>
      <c r="I317" s="1"/>
      <c r="J317" s="2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2"/>
      <c r="G318" s="1"/>
      <c r="H318" s="2"/>
      <c r="I318" s="1"/>
      <c r="J318" s="2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2"/>
      <c r="G319" s="1"/>
      <c r="H319" s="2"/>
      <c r="I319" s="1"/>
      <c r="J319" s="2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2"/>
      <c r="G320" s="1"/>
      <c r="H320" s="2"/>
      <c r="I320" s="1"/>
      <c r="J320" s="2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2"/>
      <c r="G321" s="1"/>
      <c r="H321" s="2"/>
      <c r="I321" s="1"/>
      <c r="J321" s="2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2"/>
      <c r="G322" s="1"/>
      <c r="H322" s="2"/>
      <c r="I322" s="1"/>
      <c r="J322" s="2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2"/>
      <c r="G323" s="1"/>
      <c r="H323" s="2"/>
      <c r="I323" s="1"/>
      <c r="J323" s="2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2"/>
      <c r="G324" s="1"/>
      <c r="H324" s="2"/>
      <c r="I324" s="1"/>
      <c r="J324" s="2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2"/>
      <c r="G325" s="1"/>
      <c r="H325" s="2"/>
      <c r="I325" s="1"/>
      <c r="J325" s="2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2"/>
      <c r="G326" s="1"/>
      <c r="H326" s="2"/>
      <c r="I326" s="1"/>
      <c r="J326" s="2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2"/>
      <c r="G327" s="1"/>
      <c r="H327" s="2"/>
      <c r="I327" s="1"/>
      <c r="J327" s="2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2"/>
      <c r="G328" s="1"/>
      <c r="H328" s="2"/>
      <c r="I328" s="1"/>
      <c r="J328" s="2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2"/>
      <c r="G329" s="1"/>
      <c r="H329" s="2"/>
      <c r="I329" s="1"/>
      <c r="J329" s="2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2"/>
      <c r="G330" s="1"/>
      <c r="H330" s="2"/>
      <c r="I330" s="1"/>
      <c r="J330" s="2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2"/>
      <c r="G331" s="1"/>
      <c r="H331" s="2"/>
      <c r="I331" s="1"/>
      <c r="J331" s="2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2"/>
      <c r="G332" s="1"/>
      <c r="H332" s="2"/>
      <c r="I332" s="1"/>
      <c r="J332" s="2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2"/>
      <c r="G333" s="1"/>
      <c r="H333" s="2"/>
      <c r="I333" s="1"/>
      <c r="J333" s="2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2"/>
      <c r="G334" s="1"/>
      <c r="H334" s="2"/>
      <c r="I334" s="1"/>
      <c r="J334" s="2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2"/>
      <c r="G335" s="1"/>
      <c r="H335" s="2"/>
      <c r="I335" s="1"/>
      <c r="J335" s="2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2"/>
      <c r="G336" s="1"/>
      <c r="H336" s="2"/>
      <c r="I336" s="1"/>
      <c r="J336" s="2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2"/>
      <c r="G337" s="1"/>
      <c r="H337" s="2"/>
      <c r="I337" s="1"/>
      <c r="J337" s="2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2"/>
      <c r="G338" s="1"/>
      <c r="H338" s="2"/>
      <c r="I338" s="1"/>
      <c r="J338" s="2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2"/>
      <c r="G339" s="1"/>
      <c r="H339" s="2"/>
      <c r="I339" s="1"/>
      <c r="J339" s="2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2"/>
      <c r="G340" s="1"/>
      <c r="H340" s="2"/>
      <c r="I340" s="1"/>
      <c r="J340" s="2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2"/>
      <c r="G341" s="1"/>
      <c r="H341" s="2"/>
      <c r="I341" s="1"/>
      <c r="J341" s="2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2"/>
      <c r="G342" s="1"/>
      <c r="H342" s="2"/>
      <c r="I342" s="1"/>
      <c r="J342" s="2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2"/>
      <c r="G343" s="1"/>
      <c r="H343" s="2"/>
      <c r="I343" s="1"/>
      <c r="J343" s="2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2"/>
      <c r="G344" s="1"/>
      <c r="H344" s="2"/>
      <c r="I344" s="1"/>
      <c r="J344" s="2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2"/>
      <c r="G345" s="1"/>
      <c r="H345" s="2"/>
      <c r="I345" s="1"/>
      <c r="J345" s="2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2"/>
      <c r="G346" s="1"/>
      <c r="H346" s="2"/>
      <c r="I346" s="1"/>
      <c r="J346" s="2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2"/>
      <c r="G347" s="1"/>
      <c r="H347" s="2"/>
      <c r="I347" s="1"/>
      <c r="J347" s="2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2"/>
      <c r="G348" s="1"/>
      <c r="H348" s="2"/>
      <c r="I348" s="1"/>
      <c r="J348" s="2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2"/>
      <c r="G349" s="1"/>
      <c r="H349" s="2"/>
      <c r="I349" s="1"/>
      <c r="J349" s="2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2"/>
      <c r="G350" s="1"/>
      <c r="H350" s="2"/>
      <c r="I350" s="1"/>
      <c r="J350" s="2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2"/>
      <c r="G351" s="1"/>
      <c r="H351" s="2"/>
      <c r="I351" s="1"/>
      <c r="J351" s="2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2"/>
      <c r="G352" s="1"/>
      <c r="H352" s="2"/>
      <c r="I352" s="1"/>
      <c r="J352" s="2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2"/>
      <c r="G353" s="1"/>
      <c r="H353" s="2"/>
      <c r="I353" s="1"/>
      <c r="J353" s="2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2"/>
      <c r="G354" s="1"/>
      <c r="H354" s="2"/>
      <c r="I354" s="1"/>
      <c r="J354" s="2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2"/>
      <c r="G355" s="1"/>
      <c r="H355" s="2"/>
      <c r="I355" s="1"/>
      <c r="J355" s="2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2"/>
      <c r="G356" s="1"/>
      <c r="H356" s="2"/>
      <c r="I356" s="1"/>
      <c r="J356" s="2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2"/>
      <c r="G357" s="1"/>
      <c r="H357" s="2"/>
      <c r="I357" s="1"/>
      <c r="J357" s="2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2"/>
      <c r="G358" s="1"/>
      <c r="H358" s="2"/>
      <c r="I358" s="1"/>
      <c r="J358" s="2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2"/>
      <c r="G359" s="1"/>
      <c r="H359" s="2"/>
      <c r="I359" s="1"/>
      <c r="J359" s="2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2"/>
      <c r="G360" s="1"/>
      <c r="H360" s="2"/>
      <c r="I360" s="1"/>
      <c r="J360" s="2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2"/>
      <c r="G361" s="1"/>
      <c r="H361" s="2"/>
      <c r="I361" s="1"/>
      <c r="J361" s="2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2"/>
      <c r="G362" s="1"/>
      <c r="H362" s="2"/>
      <c r="I362" s="1"/>
      <c r="J362" s="2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2"/>
      <c r="G363" s="1"/>
      <c r="H363" s="2"/>
      <c r="I363" s="1"/>
      <c r="J363" s="2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2"/>
      <c r="G364" s="1"/>
      <c r="H364" s="2"/>
      <c r="I364" s="1"/>
      <c r="J364" s="2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2"/>
      <c r="G365" s="1"/>
      <c r="H365" s="2"/>
      <c r="I365" s="1"/>
      <c r="J365" s="2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2"/>
      <c r="G366" s="1"/>
      <c r="H366" s="2"/>
      <c r="I366" s="1"/>
      <c r="J366" s="2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2"/>
      <c r="G367" s="1"/>
      <c r="H367" s="2"/>
      <c r="I367" s="1"/>
      <c r="J367" s="2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2"/>
      <c r="G368" s="1"/>
      <c r="H368" s="2"/>
      <c r="I368" s="1"/>
      <c r="J368" s="2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2"/>
      <c r="G369" s="1"/>
      <c r="H369" s="2"/>
      <c r="I369" s="1"/>
      <c r="J369" s="2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2"/>
      <c r="G370" s="1"/>
      <c r="H370" s="2"/>
      <c r="I370" s="1"/>
      <c r="J370" s="2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2"/>
      <c r="G371" s="1"/>
      <c r="H371" s="2"/>
      <c r="I371" s="1"/>
      <c r="J371" s="2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2"/>
      <c r="G372" s="1"/>
      <c r="H372" s="2"/>
      <c r="I372" s="1"/>
      <c r="J372" s="2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2"/>
      <c r="G373" s="1"/>
      <c r="H373" s="2"/>
      <c r="I373" s="1"/>
      <c r="J373" s="2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2"/>
      <c r="G374" s="1"/>
      <c r="H374" s="2"/>
      <c r="I374" s="1"/>
      <c r="J374" s="2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2"/>
      <c r="G375" s="1"/>
      <c r="H375" s="2"/>
      <c r="I375" s="1"/>
      <c r="J375" s="2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2"/>
      <c r="G376" s="1"/>
      <c r="H376" s="2"/>
      <c r="I376" s="1"/>
      <c r="J376" s="2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2"/>
      <c r="G377" s="1"/>
      <c r="H377" s="2"/>
      <c r="I377" s="1"/>
      <c r="J377" s="2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2"/>
      <c r="G378" s="1"/>
      <c r="H378" s="2"/>
      <c r="I378" s="1"/>
      <c r="J378" s="2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2"/>
      <c r="G379" s="1"/>
      <c r="H379" s="2"/>
      <c r="I379" s="1"/>
      <c r="J379" s="2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2"/>
      <c r="G380" s="1"/>
      <c r="H380" s="2"/>
      <c r="I380" s="1"/>
      <c r="J380" s="2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2"/>
      <c r="G381" s="1"/>
      <c r="H381" s="2"/>
      <c r="I381" s="1"/>
      <c r="J381" s="2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2"/>
      <c r="G382" s="1"/>
      <c r="H382" s="2"/>
      <c r="I382" s="1"/>
      <c r="J382" s="2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2"/>
      <c r="G383" s="1"/>
      <c r="H383" s="2"/>
      <c r="I383" s="1"/>
      <c r="J383" s="2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2"/>
      <c r="G384" s="1"/>
      <c r="H384" s="2"/>
      <c r="I384" s="1"/>
      <c r="J384" s="2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2"/>
      <c r="G385" s="1"/>
      <c r="H385" s="2"/>
      <c r="I385" s="1"/>
      <c r="J385" s="2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2"/>
      <c r="G386" s="1"/>
      <c r="H386" s="2"/>
      <c r="I386" s="1"/>
      <c r="J386" s="2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2"/>
      <c r="G387" s="1"/>
      <c r="H387" s="2"/>
      <c r="I387" s="1"/>
      <c r="J387" s="2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2"/>
      <c r="G388" s="1"/>
      <c r="H388" s="2"/>
      <c r="I388" s="1"/>
      <c r="J388" s="2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2"/>
      <c r="G389" s="1"/>
      <c r="H389" s="2"/>
      <c r="I389" s="1"/>
      <c r="J389" s="2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2"/>
      <c r="G390" s="1"/>
      <c r="H390" s="2"/>
      <c r="I390" s="1"/>
      <c r="J390" s="2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2"/>
      <c r="G391" s="1"/>
      <c r="H391" s="2"/>
      <c r="I391" s="1"/>
      <c r="J391" s="2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2"/>
      <c r="G392" s="1"/>
      <c r="H392" s="2"/>
      <c r="I392" s="1"/>
      <c r="J392" s="2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2"/>
      <c r="G393" s="1"/>
      <c r="H393" s="2"/>
      <c r="I393" s="1"/>
      <c r="J393" s="2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2"/>
      <c r="G394" s="1"/>
      <c r="H394" s="2"/>
      <c r="I394" s="1"/>
      <c r="J394" s="2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2"/>
      <c r="G395" s="1"/>
      <c r="H395" s="2"/>
      <c r="I395" s="1"/>
      <c r="J395" s="2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2"/>
      <c r="G396" s="1"/>
      <c r="H396" s="2"/>
      <c r="I396" s="1"/>
      <c r="J396" s="2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2"/>
      <c r="G397" s="1"/>
      <c r="H397" s="2"/>
      <c r="I397" s="1"/>
      <c r="J397" s="2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2"/>
      <c r="G398" s="1"/>
      <c r="H398" s="2"/>
      <c r="I398" s="1"/>
      <c r="J398" s="2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2"/>
      <c r="G399" s="1"/>
      <c r="H399" s="2"/>
      <c r="I399" s="1"/>
      <c r="J399" s="2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2"/>
      <c r="G400" s="1"/>
      <c r="H400" s="2"/>
      <c r="I400" s="1"/>
      <c r="J400" s="2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2"/>
      <c r="G401" s="1"/>
      <c r="H401" s="2"/>
      <c r="I401" s="1"/>
      <c r="J401" s="2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2"/>
      <c r="G402" s="1"/>
      <c r="H402" s="2"/>
      <c r="I402" s="1"/>
      <c r="J402" s="2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2"/>
      <c r="G403" s="1"/>
      <c r="H403" s="2"/>
      <c r="I403" s="1"/>
      <c r="J403" s="2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2"/>
      <c r="G404" s="1"/>
      <c r="H404" s="2"/>
      <c r="I404" s="1"/>
      <c r="J404" s="2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2"/>
      <c r="G405" s="1"/>
      <c r="H405" s="2"/>
      <c r="I405" s="1"/>
      <c r="J405" s="2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2"/>
      <c r="G406" s="1"/>
      <c r="H406" s="2"/>
      <c r="I406" s="1"/>
      <c r="J406" s="2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2"/>
      <c r="G407" s="1"/>
      <c r="H407" s="2"/>
      <c r="I407" s="1"/>
      <c r="J407" s="2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2"/>
      <c r="G408" s="1"/>
      <c r="H408" s="2"/>
      <c r="I408" s="1"/>
      <c r="J408" s="2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2"/>
      <c r="G409" s="1"/>
      <c r="H409" s="2"/>
      <c r="I409" s="1"/>
      <c r="J409" s="2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2"/>
      <c r="G410" s="1"/>
      <c r="H410" s="2"/>
      <c r="I410" s="1"/>
      <c r="J410" s="2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2"/>
      <c r="G411" s="1"/>
      <c r="H411" s="2"/>
      <c r="I411" s="1"/>
      <c r="J411" s="2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2"/>
      <c r="G412" s="1"/>
      <c r="H412" s="2"/>
      <c r="I412" s="1"/>
      <c r="J412" s="2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2"/>
      <c r="G413" s="1"/>
      <c r="H413" s="2"/>
      <c r="I413" s="1"/>
      <c r="J413" s="2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2"/>
      <c r="G414" s="1"/>
      <c r="H414" s="2"/>
      <c r="I414" s="1"/>
      <c r="J414" s="2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2"/>
      <c r="G415" s="1"/>
      <c r="H415" s="2"/>
      <c r="I415" s="1"/>
      <c r="J415" s="2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2"/>
      <c r="G416" s="1"/>
      <c r="H416" s="2"/>
      <c r="I416" s="1"/>
      <c r="J416" s="2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2"/>
      <c r="G417" s="1"/>
      <c r="H417" s="2"/>
      <c r="I417" s="1"/>
      <c r="J417" s="2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2"/>
      <c r="G418" s="1"/>
      <c r="H418" s="2"/>
      <c r="I418" s="1"/>
      <c r="J418" s="2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2"/>
      <c r="G419" s="1"/>
      <c r="H419" s="2"/>
      <c r="I419" s="1"/>
      <c r="J419" s="2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2"/>
      <c r="G420" s="1"/>
      <c r="H420" s="2"/>
      <c r="I420" s="1"/>
      <c r="J420" s="2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2"/>
      <c r="G421" s="1"/>
      <c r="H421" s="2"/>
      <c r="I421" s="1"/>
      <c r="J421" s="2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2"/>
      <c r="G422" s="1"/>
      <c r="H422" s="2"/>
      <c r="I422" s="1"/>
      <c r="J422" s="2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2"/>
      <c r="G423" s="1"/>
      <c r="H423" s="2"/>
      <c r="I423" s="1"/>
      <c r="J423" s="2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2"/>
      <c r="G424" s="1"/>
      <c r="H424" s="2"/>
      <c r="I424" s="1"/>
      <c r="J424" s="2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2"/>
      <c r="G425" s="1"/>
      <c r="H425" s="2"/>
      <c r="I425" s="1"/>
      <c r="J425" s="2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2"/>
      <c r="G426" s="1"/>
      <c r="H426" s="2"/>
      <c r="I426" s="1"/>
      <c r="J426" s="2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2"/>
      <c r="G427" s="1"/>
      <c r="H427" s="2"/>
      <c r="I427" s="1"/>
      <c r="J427" s="2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2"/>
      <c r="G428" s="1"/>
      <c r="H428" s="2"/>
      <c r="I428" s="1"/>
      <c r="J428" s="2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2"/>
      <c r="G429" s="1"/>
      <c r="H429" s="2"/>
      <c r="I429" s="1"/>
      <c r="J429" s="2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2"/>
      <c r="G430" s="1"/>
      <c r="H430" s="2"/>
      <c r="I430" s="1"/>
      <c r="J430" s="2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2"/>
      <c r="G431" s="1"/>
      <c r="H431" s="2"/>
      <c r="I431" s="1"/>
      <c r="J431" s="2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2"/>
      <c r="G432" s="1"/>
      <c r="H432" s="2"/>
      <c r="I432" s="1"/>
      <c r="J432" s="2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2"/>
      <c r="G433" s="1"/>
      <c r="H433" s="2"/>
      <c r="I433" s="1"/>
      <c r="J433" s="2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2"/>
      <c r="G434" s="1"/>
      <c r="H434" s="2"/>
      <c r="I434" s="1"/>
      <c r="J434" s="2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2"/>
      <c r="G435" s="1"/>
      <c r="H435" s="2"/>
      <c r="I435" s="1"/>
      <c r="J435" s="2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2"/>
      <c r="G436" s="1"/>
      <c r="H436" s="2"/>
      <c r="I436" s="1"/>
      <c r="J436" s="2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2"/>
      <c r="G437" s="1"/>
      <c r="H437" s="2"/>
      <c r="I437" s="1"/>
      <c r="J437" s="2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2"/>
      <c r="G438" s="1"/>
      <c r="H438" s="2"/>
      <c r="I438" s="1"/>
      <c r="J438" s="2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2"/>
      <c r="G439" s="1"/>
      <c r="H439" s="2"/>
      <c r="I439" s="1"/>
      <c r="J439" s="2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2"/>
      <c r="G440" s="1"/>
      <c r="H440" s="2"/>
      <c r="I440" s="1"/>
      <c r="J440" s="2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2"/>
      <c r="G441" s="1"/>
      <c r="H441" s="2"/>
      <c r="I441" s="1"/>
      <c r="J441" s="2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2"/>
      <c r="G442" s="1"/>
      <c r="H442" s="2"/>
      <c r="I442" s="1"/>
      <c r="J442" s="2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2"/>
      <c r="G443" s="1"/>
      <c r="H443" s="2"/>
      <c r="I443" s="1"/>
      <c r="J443" s="2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2"/>
      <c r="G444" s="1"/>
      <c r="H444" s="2"/>
      <c r="I444" s="1"/>
      <c r="J444" s="2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2"/>
      <c r="G445" s="1"/>
      <c r="H445" s="2"/>
      <c r="I445" s="1"/>
      <c r="J445" s="2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2"/>
      <c r="G446" s="1"/>
      <c r="H446" s="2"/>
      <c r="I446" s="1"/>
      <c r="J446" s="2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2"/>
      <c r="G447" s="1"/>
      <c r="H447" s="2"/>
      <c r="I447" s="1"/>
      <c r="J447" s="2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2"/>
      <c r="G448" s="1"/>
      <c r="H448" s="2"/>
      <c r="I448" s="1"/>
      <c r="J448" s="2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2"/>
      <c r="G449" s="1"/>
      <c r="H449" s="2"/>
      <c r="I449" s="1"/>
      <c r="J449" s="2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2"/>
      <c r="G450" s="1"/>
      <c r="H450" s="2"/>
      <c r="I450" s="1"/>
      <c r="J450" s="2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2"/>
      <c r="G451" s="1"/>
      <c r="H451" s="2"/>
      <c r="I451" s="1"/>
      <c r="J451" s="2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2"/>
      <c r="G452" s="1"/>
      <c r="H452" s="2"/>
      <c r="I452" s="1"/>
      <c r="J452" s="2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2"/>
      <c r="G453" s="1"/>
      <c r="H453" s="2"/>
      <c r="I453" s="1"/>
      <c r="J453" s="2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2"/>
      <c r="G454" s="1"/>
      <c r="H454" s="2"/>
      <c r="I454" s="1"/>
      <c r="J454" s="2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2"/>
      <c r="G455" s="1"/>
      <c r="H455" s="2"/>
      <c r="I455" s="1"/>
      <c r="J455" s="2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2"/>
      <c r="G456" s="1"/>
      <c r="H456" s="2"/>
      <c r="I456" s="1"/>
      <c r="J456" s="2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2"/>
      <c r="G457" s="1"/>
      <c r="H457" s="2"/>
      <c r="I457" s="1"/>
      <c r="J457" s="2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2"/>
      <c r="G458" s="1"/>
      <c r="H458" s="2"/>
      <c r="I458" s="1"/>
      <c r="J458" s="2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2"/>
      <c r="G459" s="1"/>
      <c r="H459" s="2"/>
      <c r="I459" s="1"/>
      <c r="J459" s="2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2"/>
      <c r="G460" s="1"/>
      <c r="H460" s="2"/>
      <c r="I460" s="1"/>
      <c r="J460" s="2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2"/>
      <c r="G461" s="1"/>
      <c r="H461" s="2"/>
      <c r="I461" s="1"/>
      <c r="J461" s="2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2"/>
      <c r="G462" s="1"/>
      <c r="H462" s="2"/>
      <c r="I462" s="1"/>
      <c r="J462" s="2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2"/>
      <c r="G463" s="1"/>
      <c r="H463" s="2"/>
      <c r="I463" s="1"/>
      <c r="J463" s="2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2"/>
      <c r="G464" s="1"/>
      <c r="H464" s="2"/>
      <c r="I464" s="1"/>
      <c r="J464" s="2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2"/>
      <c r="G465" s="1"/>
      <c r="H465" s="2"/>
      <c r="I465" s="1"/>
      <c r="J465" s="2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2"/>
      <c r="G466" s="1"/>
      <c r="H466" s="2"/>
      <c r="I466" s="1"/>
      <c r="J466" s="2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2"/>
      <c r="G467" s="1"/>
      <c r="H467" s="2"/>
      <c r="I467" s="1"/>
      <c r="J467" s="2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2"/>
      <c r="G468" s="1"/>
      <c r="H468" s="2"/>
      <c r="I468" s="1"/>
      <c r="J468" s="2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2"/>
      <c r="G469" s="1"/>
      <c r="H469" s="2"/>
      <c r="I469" s="1"/>
      <c r="J469" s="2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2"/>
      <c r="G470" s="1"/>
      <c r="H470" s="2"/>
      <c r="I470" s="1"/>
      <c r="J470" s="2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2"/>
      <c r="G471" s="1"/>
      <c r="H471" s="2"/>
      <c r="I471" s="1"/>
      <c r="J471" s="2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2"/>
      <c r="G472" s="1"/>
      <c r="H472" s="2"/>
      <c r="I472" s="1"/>
      <c r="J472" s="2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2"/>
      <c r="G473" s="1"/>
      <c r="H473" s="2"/>
      <c r="I473" s="1"/>
      <c r="J473" s="2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2"/>
      <c r="G474" s="1"/>
      <c r="H474" s="2"/>
      <c r="I474" s="1"/>
      <c r="J474" s="2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2"/>
      <c r="G475" s="1"/>
      <c r="H475" s="2"/>
      <c r="I475" s="1"/>
      <c r="J475" s="2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2"/>
      <c r="G476" s="1"/>
      <c r="H476" s="2"/>
      <c r="I476" s="1"/>
      <c r="J476" s="2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2"/>
      <c r="G477" s="1"/>
      <c r="H477" s="2"/>
      <c r="I477" s="1"/>
      <c r="J477" s="2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2"/>
      <c r="G478" s="1"/>
      <c r="H478" s="2"/>
      <c r="I478" s="1"/>
      <c r="J478" s="2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2"/>
      <c r="G479" s="1"/>
      <c r="H479" s="2"/>
      <c r="I479" s="1"/>
      <c r="J479" s="2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2"/>
      <c r="G480" s="1"/>
      <c r="H480" s="2"/>
      <c r="I480" s="1"/>
      <c r="J480" s="2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2"/>
      <c r="G481" s="1"/>
      <c r="H481" s="2"/>
      <c r="I481" s="1"/>
      <c r="J481" s="2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2"/>
      <c r="G482" s="1"/>
      <c r="H482" s="2"/>
      <c r="I482" s="1"/>
      <c r="J482" s="2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2"/>
      <c r="G483" s="1"/>
      <c r="H483" s="2"/>
      <c r="I483" s="1"/>
      <c r="J483" s="2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2"/>
      <c r="G484" s="1"/>
      <c r="H484" s="2"/>
      <c r="I484" s="1"/>
      <c r="J484" s="2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2"/>
      <c r="G485" s="1"/>
      <c r="H485" s="2"/>
      <c r="I485" s="1"/>
      <c r="J485" s="2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2"/>
      <c r="G486" s="1"/>
      <c r="H486" s="2"/>
      <c r="I486" s="1"/>
      <c r="J486" s="2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2"/>
      <c r="G487" s="1"/>
      <c r="H487" s="2"/>
      <c r="I487" s="1"/>
      <c r="J487" s="2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2"/>
      <c r="G488" s="1"/>
      <c r="H488" s="2"/>
      <c r="I488" s="1"/>
      <c r="J488" s="2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2"/>
      <c r="G489" s="1"/>
      <c r="H489" s="2"/>
      <c r="I489" s="1"/>
      <c r="J489" s="2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2"/>
      <c r="G490" s="1"/>
      <c r="H490" s="2"/>
      <c r="I490" s="1"/>
      <c r="J490" s="2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2"/>
      <c r="G491" s="1"/>
      <c r="H491" s="2"/>
      <c r="I491" s="1"/>
      <c r="J491" s="2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2"/>
      <c r="G492" s="1"/>
      <c r="H492" s="2"/>
      <c r="I492" s="1"/>
      <c r="J492" s="2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2"/>
      <c r="G493" s="1"/>
      <c r="H493" s="2"/>
      <c r="I493" s="1"/>
      <c r="J493" s="2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2"/>
      <c r="G494" s="1"/>
      <c r="H494" s="2"/>
      <c r="I494" s="1"/>
      <c r="J494" s="2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2"/>
      <c r="G495" s="1"/>
      <c r="H495" s="2"/>
      <c r="I495" s="1"/>
      <c r="J495" s="2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2"/>
      <c r="G496" s="1"/>
      <c r="H496" s="2"/>
      <c r="I496" s="1"/>
      <c r="J496" s="2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2"/>
      <c r="G497" s="1"/>
      <c r="H497" s="2"/>
      <c r="I497" s="1"/>
      <c r="J497" s="2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2"/>
      <c r="G498" s="1"/>
      <c r="H498" s="2"/>
      <c r="I498" s="1"/>
      <c r="J498" s="2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2"/>
      <c r="G499" s="1"/>
      <c r="H499" s="2"/>
      <c r="I499" s="1"/>
      <c r="J499" s="2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2"/>
      <c r="G500" s="1"/>
      <c r="H500" s="2"/>
      <c r="I500" s="1"/>
      <c r="J500" s="2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2"/>
      <c r="G501" s="1"/>
      <c r="H501" s="2"/>
      <c r="I501" s="1"/>
      <c r="J501" s="2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2"/>
      <c r="G502" s="1"/>
      <c r="H502" s="2"/>
      <c r="I502" s="1"/>
      <c r="J502" s="2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2"/>
      <c r="G503" s="1"/>
      <c r="H503" s="2"/>
      <c r="I503" s="1"/>
      <c r="J503" s="2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2"/>
      <c r="G504" s="1"/>
      <c r="H504" s="2"/>
      <c r="I504" s="1"/>
      <c r="J504" s="2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2"/>
      <c r="G505" s="1"/>
      <c r="H505" s="2"/>
      <c r="I505" s="1"/>
      <c r="J505" s="2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2"/>
      <c r="G506" s="1"/>
      <c r="H506" s="2"/>
      <c r="I506" s="1"/>
      <c r="J506" s="2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2"/>
      <c r="G507" s="1"/>
      <c r="H507" s="2"/>
      <c r="I507" s="1"/>
      <c r="J507" s="2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2"/>
      <c r="G508" s="1"/>
      <c r="H508" s="2"/>
      <c r="I508" s="1"/>
      <c r="J508" s="2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2"/>
      <c r="G509" s="1"/>
      <c r="H509" s="2"/>
      <c r="I509" s="1"/>
      <c r="J509" s="2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2"/>
      <c r="G510" s="1"/>
      <c r="H510" s="2"/>
      <c r="I510" s="1"/>
      <c r="J510" s="2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2"/>
      <c r="G511" s="1"/>
      <c r="H511" s="2"/>
      <c r="I511" s="1"/>
      <c r="J511" s="2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2"/>
      <c r="G512" s="1"/>
      <c r="H512" s="2"/>
      <c r="I512" s="1"/>
      <c r="J512" s="2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2"/>
      <c r="G513" s="1"/>
      <c r="H513" s="2"/>
      <c r="I513" s="1"/>
      <c r="J513" s="2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2"/>
      <c r="G514" s="1"/>
      <c r="H514" s="2"/>
      <c r="I514" s="1"/>
      <c r="J514" s="2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2"/>
      <c r="G515" s="1"/>
      <c r="H515" s="2"/>
      <c r="I515" s="1"/>
      <c r="J515" s="2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2"/>
      <c r="G516" s="1"/>
      <c r="H516" s="2"/>
      <c r="I516" s="1"/>
      <c r="J516" s="2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2"/>
      <c r="G517" s="1"/>
      <c r="H517" s="2"/>
      <c r="I517" s="1"/>
      <c r="J517" s="2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2"/>
      <c r="G518" s="1"/>
      <c r="H518" s="2"/>
      <c r="I518" s="1"/>
      <c r="J518" s="2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2"/>
      <c r="G519" s="1"/>
      <c r="H519" s="2"/>
      <c r="I519" s="1"/>
      <c r="J519" s="2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2"/>
      <c r="G520" s="1"/>
      <c r="H520" s="2"/>
      <c r="I520" s="1"/>
      <c r="J520" s="2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2"/>
      <c r="G521" s="1"/>
      <c r="H521" s="2"/>
      <c r="I521" s="1"/>
      <c r="J521" s="2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2"/>
      <c r="G522" s="1"/>
      <c r="H522" s="2"/>
      <c r="I522" s="1"/>
      <c r="J522" s="2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2"/>
      <c r="G523" s="1"/>
      <c r="H523" s="2"/>
      <c r="I523" s="1"/>
      <c r="J523" s="2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2"/>
      <c r="G524" s="1"/>
      <c r="H524" s="2"/>
      <c r="I524" s="1"/>
      <c r="J524" s="2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2"/>
      <c r="G525" s="1"/>
      <c r="H525" s="2"/>
      <c r="I525" s="1"/>
      <c r="J525" s="2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2"/>
      <c r="G526" s="1"/>
      <c r="H526" s="2"/>
      <c r="I526" s="1"/>
      <c r="J526" s="2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2"/>
      <c r="G527" s="1"/>
      <c r="H527" s="2"/>
      <c r="I527" s="1"/>
      <c r="J527" s="2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2"/>
      <c r="G528" s="1"/>
      <c r="H528" s="2"/>
      <c r="I528" s="1"/>
      <c r="J528" s="2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2"/>
      <c r="G529" s="1"/>
      <c r="H529" s="2"/>
      <c r="I529" s="1"/>
      <c r="J529" s="2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2"/>
      <c r="G530" s="1"/>
      <c r="H530" s="2"/>
      <c r="I530" s="1"/>
      <c r="J530" s="2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2"/>
      <c r="G531" s="1"/>
      <c r="H531" s="2"/>
      <c r="I531" s="1"/>
      <c r="J531" s="2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2"/>
      <c r="G532" s="1"/>
      <c r="H532" s="2"/>
      <c r="I532" s="1"/>
      <c r="J532" s="2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2"/>
      <c r="G533" s="1"/>
      <c r="H533" s="2"/>
      <c r="I533" s="1"/>
      <c r="J533" s="2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2"/>
      <c r="G534" s="1"/>
      <c r="H534" s="2"/>
      <c r="I534" s="1"/>
      <c r="J534" s="2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2"/>
      <c r="G535" s="1"/>
      <c r="H535" s="2"/>
      <c r="I535" s="1"/>
      <c r="J535" s="2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2"/>
      <c r="G536" s="1"/>
      <c r="H536" s="2"/>
      <c r="I536" s="1"/>
      <c r="J536" s="2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2"/>
      <c r="G537" s="1"/>
      <c r="H537" s="2"/>
      <c r="I537" s="1"/>
      <c r="J537" s="2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2"/>
      <c r="G538" s="1"/>
      <c r="H538" s="2"/>
      <c r="I538" s="1"/>
      <c r="J538" s="2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2"/>
      <c r="G539" s="1"/>
      <c r="H539" s="2"/>
      <c r="I539" s="1"/>
      <c r="J539" s="2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2"/>
      <c r="G540" s="1"/>
      <c r="H540" s="2"/>
      <c r="I540" s="1"/>
      <c r="J540" s="2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2"/>
      <c r="G541" s="1"/>
      <c r="H541" s="2"/>
      <c r="I541" s="1"/>
      <c r="J541" s="2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2"/>
      <c r="G542" s="1"/>
      <c r="H542" s="2"/>
      <c r="I542" s="1"/>
      <c r="J542" s="2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2"/>
      <c r="G543" s="1"/>
      <c r="H543" s="2"/>
      <c r="I543" s="1"/>
      <c r="J543" s="2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2"/>
      <c r="G544" s="1"/>
      <c r="H544" s="2"/>
      <c r="I544" s="1"/>
      <c r="J544" s="2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2"/>
      <c r="G545" s="1"/>
      <c r="H545" s="2"/>
      <c r="I545" s="1"/>
      <c r="J545" s="2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2"/>
      <c r="G546" s="1"/>
      <c r="H546" s="2"/>
      <c r="I546" s="1"/>
      <c r="J546" s="2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2"/>
      <c r="G547" s="1"/>
      <c r="H547" s="2"/>
      <c r="I547" s="1"/>
      <c r="J547" s="2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2"/>
      <c r="G548" s="1"/>
      <c r="H548" s="2"/>
      <c r="I548" s="1"/>
      <c r="J548" s="2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2"/>
      <c r="G549" s="1"/>
      <c r="H549" s="2"/>
      <c r="I549" s="1"/>
      <c r="J549" s="2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2"/>
      <c r="G550" s="1"/>
      <c r="H550" s="2"/>
      <c r="I550" s="1"/>
      <c r="J550" s="2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2"/>
      <c r="G551" s="1"/>
      <c r="H551" s="2"/>
      <c r="I551" s="1"/>
      <c r="J551" s="2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2"/>
      <c r="G552" s="1"/>
      <c r="H552" s="2"/>
      <c r="I552" s="1"/>
      <c r="J552" s="2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2"/>
      <c r="G553" s="1"/>
      <c r="H553" s="2"/>
      <c r="I553" s="1"/>
      <c r="J553" s="2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2"/>
      <c r="G554" s="1"/>
      <c r="H554" s="2"/>
      <c r="I554" s="1"/>
      <c r="J554" s="2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2"/>
      <c r="G555" s="1"/>
      <c r="H555" s="2"/>
      <c r="I555" s="1"/>
      <c r="J555" s="2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2"/>
      <c r="G556" s="1"/>
      <c r="H556" s="2"/>
      <c r="I556" s="1"/>
      <c r="J556" s="2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2"/>
      <c r="G557" s="1"/>
      <c r="H557" s="2"/>
      <c r="I557" s="1"/>
      <c r="J557" s="2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2"/>
      <c r="G558" s="1"/>
      <c r="H558" s="2"/>
      <c r="I558" s="1"/>
      <c r="J558" s="2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2"/>
      <c r="G559" s="1"/>
      <c r="H559" s="2"/>
      <c r="I559" s="1"/>
      <c r="J559" s="2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2"/>
      <c r="G560" s="1"/>
      <c r="H560" s="2"/>
      <c r="I560" s="1"/>
      <c r="J560" s="2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2"/>
      <c r="G561" s="1"/>
      <c r="H561" s="2"/>
      <c r="I561" s="1"/>
      <c r="J561" s="2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2"/>
      <c r="G562" s="1"/>
      <c r="H562" s="2"/>
      <c r="I562" s="1"/>
      <c r="J562" s="2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2"/>
      <c r="G563" s="1"/>
      <c r="H563" s="2"/>
      <c r="I563" s="1"/>
      <c r="J563" s="2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2"/>
      <c r="G564" s="1"/>
      <c r="H564" s="2"/>
      <c r="I564" s="1"/>
      <c r="J564" s="2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2"/>
      <c r="G565" s="1"/>
      <c r="H565" s="2"/>
      <c r="I565" s="1"/>
      <c r="J565" s="2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2"/>
      <c r="G566" s="1"/>
      <c r="H566" s="2"/>
      <c r="I566" s="1"/>
      <c r="J566" s="2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2"/>
      <c r="G567" s="1"/>
      <c r="H567" s="2"/>
      <c r="I567" s="1"/>
      <c r="J567" s="2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2"/>
      <c r="G568" s="1"/>
      <c r="H568" s="2"/>
      <c r="I568" s="1"/>
      <c r="J568" s="2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2"/>
      <c r="G569" s="1"/>
      <c r="H569" s="2"/>
      <c r="I569" s="1"/>
      <c r="J569" s="2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2"/>
      <c r="G570" s="1"/>
      <c r="H570" s="2"/>
      <c r="I570" s="1"/>
      <c r="J570" s="2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2"/>
      <c r="G571" s="1"/>
      <c r="H571" s="2"/>
      <c r="I571" s="1"/>
      <c r="J571" s="2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2"/>
      <c r="G572" s="1"/>
      <c r="H572" s="2"/>
      <c r="I572" s="1"/>
      <c r="J572" s="2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2"/>
      <c r="G573" s="1"/>
      <c r="H573" s="2"/>
      <c r="I573" s="1"/>
      <c r="J573" s="2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2"/>
      <c r="G574" s="1"/>
      <c r="H574" s="2"/>
      <c r="I574" s="1"/>
      <c r="J574" s="2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2"/>
      <c r="G575" s="1"/>
      <c r="H575" s="2"/>
      <c r="I575" s="1"/>
      <c r="J575" s="2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2"/>
      <c r="G576" s="1"/>
      <c r="H576" s="2"/>
      <c r="I576" s="1"/>
      <c r="J576" s="2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2"/>
      <c r="G577" s="1"/>
      <c r="H577" s="2"/>
      <c r="I577" s="1"/>
      <c r="J577" s="2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2"/>
      <c r="G578" s="1"/>
      <c r="H578" s="2"/>
      <c r="I578" s="1"/>
      <c r="J578" s="2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2"/>
      <c r="G579" s="1"/>
      <c r="H579" s="2"/>
      <c r="I579" s="1"/>
      <c r="J579" s="2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2"/>
      <c r="G580" s="1"/>
      <c r="H580" s="2"/>
      <c r="I580" s="1"/>
      <c r="J580" s="2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2"/>
      <c r="G581" s="1"/>
      <c r="H581" s="2"/>
      <c r="I581" s="1"/>
      <c r="J581" s="2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2"/>
      <c r="G582" s="1"/>
      <c r="H582" s="2"/>
      <c r="I582" s="1"/>
      <c r="J582" s="2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2"/>
      <c r="G583" s="1"/>
      <c r="H583" s="2"/>
      <c r="I583" s="1"/>
      <c r="J583" s="2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2"/>
      <c r="G584" s="1"/>
      <c r="H584" s="2"/>
      <c r="I584" s="1"/>
      <c r="J584" s="2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2"/>
      <c r="G585" s="1"/>
      <c r="H585" s="2"/>
      <c r="I585" s="1"/>
      <c r="J585" s="2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2"/>
      <c r="G586" s="1"/>
      <c r="H586" s="2"/>
      <c r="I586" s="1"/>
      <c r="J586" s="2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2"/>
      <c r="G587" s="1"/>
      <c r="H587" s="2"/>
      <c r="I587" s="1"/>
      <c r="J587" s="2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2"/>
      <c r="G588" s="1"/>
      <c r="H588" s="2"/>
      <c r="I588" s="1"/>
      <c r="J588" s="2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2"/>
      <c r="G589" s="1"/>
      <c r="H589" s="2"/>
      <c r="I589" s="1"/>
      <c r="J589" s="2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2"/>
      <c r="G590" s="1"/>
      <c r="H590" s="2"/>
      <c r="I590" s="1"/>
      <c r="J590" s="2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2"/>
      <c r="G591" s="1"/>
      <c r="H591" s="2"/>
      <c r="I591" s="1"/>
      <c r="J591" s="2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2"/>
      <c r="G592" s="1"/>
      <c r="H592" s="2"/>
      <c r="I592" s="1"/>
      <c r="J592" s="2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2"/>
      <c r="G593" s="1"/>
      <c r="H593" s="2"/>
      <c r="I593" s="1"/>
      <c r="J593" s="2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2"/>
      <c r="G594" s="1"/>
      <c r="H594" s="2"/>
      <c r="I594" s="1"/>
      <c r="J594" s="2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2"/>
      <c r="G595" s="1"/>
      <c r="H595" s="2"/>
      <c r="I595" s="1"/>
      <c r="J595" s="2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2"/>
      <c r="G596" s="1"/>
      <c r="H596" s="2"/>
      <c r="I596" s="1"/>
      <c r="J596" s="2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2"/>
      <c r="G597" s="1"/>
      <c r="H597" s="2"/>
      <c r="I597" s="1"/>
      <c r="J597" s="2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2"/>
      <c r="G598" s="1"/>
      <c r="H598" s="2"/>
      <c r="I598" s="1"/>
      <c r="J598" s="2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2"/>
      <c r="G599" s="1"/>
      <c r="H599" s="2"/>
      <c r="I599" s="1"/>
      <c r="J599" s="2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2"/>
      <c r="G600" s="1"/>
      <c r="H600" s="2"/>
      <c r="I600" s="1"/>
      <c r="J600" s="2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2"/>
      <c r="G601" s="1"/>
      <c r="H601" s="2"/>
      <c r="I601" s="1"/>
      <c r="J601" s="2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2"/>
      <c r="G602" s="1"/>
      <c r="H602" s="2"/>
      <c r="I602" s="1"/>
      <c r="J602" s="2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2"/>
      <c r="G603" s="1"/>
      <c r="H603" s="2"/>
      <c r="I603" s="1"/>
      <c r="J603" s="2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2"/>
      <c r="G604" s="1"/>
      <c r="H604" s="2"/>
      <c r="I604" s="1"/>
      <c r="J604" s="2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2"/>
      <c r="G605" s="1"/>
      <c r="H605" s="2"/>
      <c r="I605" s="1"/>
      <c r="J605" s="2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2"/>
      <c r="G606" s="1"/>
      <c r="H606" s="2"/>
      <c r="I606" s="1"/>
      <c r="J606" s="2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2"/>
      <c r="G607" s="1"/>
      <c r="H607" s="2"/>
      <c r="I607" s="1"/>
      <c r="J607" s="2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2"/>
      <c r="G608" s="1"/>
      <c r="H608" s="2"/>
      <c r="I608" s="1"/>
      <c r="J608" s="2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2"/>
      <c r="G609" s="1"/>
      <c r="H609" s="2"/>
      <c r="I609" s="1"/>
      <c r="J609" s="2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2"/>
      <c r="G610" s="1"/>
      <c r="H610" s="2"/>
      <c r="I610" s="1"/>
      <c r="J610" s="2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2"/>
      <c r="G611" s="1"/>
      <c r="H611" s="2"/>
      <c r="I611" s="1"/>
      <c r="J611" s="2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2"/>
      <c r="G612" s="1"/>
      <c r="H612" s="2"/>
      <c r="I612" s="1"/>
      <c r="J612" s="2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2"/>
      <c r="G613" s="1"/>
      <c r="H613" s="2"/>
      <c r="I613" s="1"/>
      <c r="J613" s="2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2"/>
      <c r="G614" s="1"/>
      <c r="H614" s="2"/>
      <c r="I614" s="1"/>
      <c r="J614" s="2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2"/>
      <c r="G615" s="1"/>
      <c r="H615" s="2"/>
      <c r="I615" s="1"/>
      <c r="J615" s="2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2"/>
      <c r="G616" s="1"/>
      <c r="H616" s="2"/>
      <c r="I616" s="1"/>
      <c r="J616" s="2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2"/>
      <c r="G617" s="1"/>
      <c r="H617" s="2"/>
      <c r="I617" s="1"/>
      <c r="J617" s="2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2"/>
      <c r="G618" s="1"/>
      <c r="H618" s="2"/>
      <c r="I618" s="1"/>
      <c r="J618" s="2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2"/>
      <c r="G619" s="1"/>
      <c r="H619" s="2"/>
      <c r="I619" s="1"/>
      <c r="J619" s="2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2"/>
      <c r="G620" s="1"/>
      <c r="H620" s="2"/>
      <c r="I620" s="1"/>
      <c r="J620" s="2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2"/>
      <c r="G621" s="1"/>
      <c r="H621" s="2"/>
      <c r="I621" s="1"/>
      <c r="J621" s="2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2"/>
      <c r="G622" s="1"/>
      <c r="H622" s="2"/>
      <c r="I622" s="1"/>
      <c r="J622" s="2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2"/>
      <c r="G623" s="1"/>
      <c r="H623" s="2"/>
      <c r="I623" s="1"/>
      <c r="J623" s="2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2"/>
      <c r="G624" s="1"/>
      <c r="H624" s="2"/>
      <c r="I624" s="1"/>
      <c r="J624" s="2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2"/>
      <c r="G625" s="1"/>
      <c r="H625" s="2"/>
      <c r="I625" s="1"/>
      <c r="J625" s="2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2"/>
      <c r="G626" s="1"/>
      <c r="H626" s="2"/>
      <c r="I626" s="1"/>
      <c r="J626" s="2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2"/>
      <c r="G627" s="1"/>
      <c r="H627" s="2"/>
      <c r="I627" s="1"/>
      <c r="J627" s="2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2"/>
      <c r="G628" s="1"/>
      <c r="H628" s="2"/>
      <c r="I628" s="1"/>
      <c r="J628" s="2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2"/>
      <c r="G629" s="1"/>
      <c r="H629" s="2"/>
      <c r="I629" s="1"/>
      <c r="J629" s="2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2"/>
      <c r="G630" s="1"/>
      <c r="H630" s="2"/>
      <c r="I630" s="1"/>
      <c r="J630" s="2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2"/>
      <c r="G631" s="1"/>
      <c r="H631" s="2"/>
      <c r="I631" s="1"/>
      <c r="J631" s="2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2"/>
      <c r="G632" s="1"/>
      <c r="H632" s="2"/>
      <c r="I632" s="1"/>
      <c r="J632" s="2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2"/>
      <c r="G633" s="1"/>
      <c r="H633" s="2"/>
      <c r="I633" s="1"/>
      <c r="J633" s="2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2"/>
      <c r="G634" s="1"/>
      <c r="H634" s="2"/>
      <c r="I634" s="1"/>
      <c r="J634" s="2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2"/>
      <c r="G635" s="1"/>
      <c r="H635" s="2"/>
      <c r="I635" s="1"/>
      <c r="J635" s="2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2"/>
      <c r="G636" s="1"/>
      <c r="H636" s="2"/>
      <c r="I636" s="1"/>
      <c r="J636" s="2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2"/>
      <c r="G637" s="1"/>
      <c r="H637" s="2"/>
      <c r="I637" s="1"/>
      <c r="J637" s="2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2"/>
      <c r="G638" s="1"/>
      <c r="H638" s="2"/>
      <c r="I638" s="1"/>
      <c r="J638" s="2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2"/>
      <c r="G639" s="1"/>
      <c r="H639" s="2"/>
      <c r="I639" s="1"/>
      <c r="J639" s="2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2"/>
      <c r="G640" s="1"/>
      <c r="H640" s="2"/>
      <c r="I640" s="1"/>
      <c r="J640" s="2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2"/>
      <c r="G641" s="1"/>
      <c r="H641" s="2"/>
      <c r="I641" s="1"/>
      <c r="J641" s="2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2"/>
      <c r="G642" s="1"/>
      <c r="H642" s="2"/>
      <c r="I642" s="1"/>
      <c r="J642" s="2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2"/>
      <c r="G643" s="1"/>
      <c r="H643" s="2"/>
      <c r="I643" s="1"/>
      <c r="J643" s="2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2"/>
      <c r="G644" s="1"/>
      <c r="H644" s="2"/>
      <c r="I644" s="1"/>
      <c r="J644" s="2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2"/>
      <c r="G645" s="1"/>
      <c r="H645" s="2"/>
      <c r="I645" s="1"/>
      <c r="J645" s="2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2"/>
      <c r="G646" s="1"/>
      <c r="H646" s="2"/>
      <c r="I646" s="1"/>
      <c r="J646" s="2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2"/>
      <c r="G647" s="1"/>
      <c r="H647" s="2"/>
      <c r="I647" s="1"/>
      <c r="J647" s="2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2"/>
      <c r="G648" s="1"/>
      <c r="H648" s="2"/>
      <c r="I648" s="1"/>
      <c r="J648" s="2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2"/>
      <c r="G649" s="1"/>
      <c r="H649" s="2"/>
      <c r="I649" s="1"/>
      <c r="J649" s="2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2"/>
      <c r="G650" s="1"/>
      <c r="H650" s="2"/>
      <c r="I650" s="1"/>
      <c r="J650" s="2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2"/>
      <c r="G651" s="1"/>
      <c r="H651" s="2"/>
      <c r="I651" s="1"/>
      <c r="J651" s="2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2"/>
      <c r="G652" s="1"/>
      <c r="H652" s="2"/>
      <c r="I652" s="1"/>
      <c r="J652" s="2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2"/>
      <c r="G653" s="1"/>
      <c r="H653" s="2"/>
      <c r="I653" s="1"/>
      <c r="J653" s="2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2"/>
      <c r="G654" s="1"/>
      <c r="H654" s="2"/>
      <c r="I654" s="1"/>
      <c r="J654" s="2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2"/>
      <c r="G655" s="1"/>
      <c r="H655" s="2"/>
      <c r="I655" s="1"/>
      <c r="J655" s="2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2"/>
      <c r="G656" s="1"/>
      <c r="H656" s="2"/>
      <c r="I656" s="1"/>
      <c r="J656" s="2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2"/>
      <c r="G657" s="1"/>
      <c r="H657" s="2"/>
      <c r="I657" s="1"/>
      <c r="J657" s="2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2"/>
      <c r="G658" s="1"/>
      <c r="H658" s="2"/>
      <c r="I658" s="1"/>
      <c r="J658" s="2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2"/>
      <c r="G659" s="1"/>
      <c r="H659" s="2"/>
      <c r="I659" s="1"/>
      <c r="J659" s="2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2"/>
      <c r="G660" s="1"/>
      <c r="H660" s="2"/>
      <c r="I660" s="1"/>
      <c r="J660" s="2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2"/>
      <c r="G661" s="1"/>
      <c r="H661" s="2"/>
      <c r="I661" s="1"/>
      <c r="J661" s="2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2"/>
      <c r="G662" s="1"/>
      <c r="H662" s="2"/>
      <c r="I662" s="1"/>
      <c r="J662" s="2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2"/>
      <c r="G663" s="1"/>
      <c r="H663" s="2"/>
      <c r="I663" s="1"/>
      <c r="J663" s="2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2"/>
      <c r="G664" s="1"/>
      <c r="H664" s="2"/>
      <c r="I664" s="1"/>
      <c r="J664" s="2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2"/>
      <c r="G665" s="1"/>
      <c r="H665" s="2"/>
      <c r="I665" s="1"/>
      <c r="J665" s="2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2"/>
      <c r="G666" s="1"/>
      <c r="H666" s="2"/>
      <c r="I666" s="1"/>
      <c r="J666" s="2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2"/>
      <c r="G667" s="1"/>
      <c r="H667" s="2"/>
      <c r="I667" s="1"/>
      <c r="J667" s="2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2"/>
      <c r="G668" s="1"/>
      <c r="H668" s="2"/>
      <c r="I668" s="1"/>
      <c r="J668" s="2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2"/>
      <c r="G669" s="1"/>
      <c r="H669" s="2"/>
      <c r="I669" s="1"/>
      <c r="J669" s="2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2"/>
      <c r="G670" s="1"/>
      <c r="H670" s="2"/>
      <c r="I670" s="1"/>
      <c r="J670" s="2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2"/>
      <c r="G671" s="1"/>
      <c r="H671" s="2"/>
      <c r="I671" s="1"/>
      <c r="J671" s="2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2"/>
      <c r="G672" s="1"/>
      <c r="H672" s="2"/>
      <c r="I672" s="1"/>
      <c r="J672" s="2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2"/>
      <c r="G673" s="1"/>
      <c r="H673" s="2"/>
      <c r="I673" s="1"/>
      <c r="J673" s="2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2"/>
      <c r="G674" s="1"/>
      <c r="H674" s="2"/>
      <c r="I674" s="1"/>
      <c r="J674" s="2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2"/>
      <c r="G675" s="1"/>
      <c r="H675" s="2"/>
      <c r="I675" s="1"/>
      <c r="J675" s="2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2"/>
      <c r="G676" s="1"/>
      <c r="H676" s="2"/>
      <c r="I676" s="1"/>
      <c r="J676" s="2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2"/>
      <c r="G677" s="1"/>
      <c r="H677" s="2"/>
      <c r="I677" s="1"/>
      <c r="J677" s="2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2"/>
      <c r="G678" s="1"/>
      <c r="H678" s="2"/>
      <c r="I678" s="1"/>
      <c r="J678" s="2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2"/>
      <c r="G679" s="1"/>
      <c r="H679" s="2"/>
      <c r="I679" s="1"/>
      <c r="J679" s="2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2"/>
      <c r="G680" s="1"/>
      <c r="H680" s="2"/>
      <c r="I680" s="1"/>
      <c r="J680" s="2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2"/>
      <c r="G681" s="1"/>
      <c r="H681" s="2"/>
      <c r="I681" s="1"/>
      <c r="J681" s="2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2"/>
      <c r="G682" s="1"/>
      <c r="H682" s="2"/>
      <c r="I682" s="1"/>
      <c r="J682" s="2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2"/>
      <c r="G683" s="1"/>
      <c r="H683" s="2"/>
      <c r="I683" s="1"/>
      <c r="J683" s="2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2"/>
      <c r="G684" s="1"/>
      <c r="H684" s="2"/>
      <c r="I684" s="1"/>
      <c r="J684" s="2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2"/>
      <c r="G685" s="1"/>
      <c r="H685" s="2"/>
      <c r="I685" s="1"/>
      <c r="J685" s="2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2"/>
      <c r="G686" s="1"/>
      <c r="H686" s="2"/>
      <c r="I686" s="1"/>
      <c r="J686" s="2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2"/>
      <c r="G687" s="1"/>
      <c r="H687" s="2"/>
      <c r="I687" s="1"/>
      <c r="J687" s="2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2"/>
      <c r="G688" s="1"/>
      <c r="H688" s="2"/>
      <c r="I688" s="1"/>
      <c r="J688" s="2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2"/>
      <c r="G689" s="1"/>
      <c r="H689" s="2"/>
      <c r="I689" s="1"/>
      <c r="J689" s="2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2"/>
      <c r="G690" s="1"/>
      <c r="H690" s="2"/>
      <c r="I690" s="1"/>
      <c r="J690" s="2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2"/>
      <c r="G691" s="1"/>
      <c r="H691" s="2"/>
      <c r="I691" s="1"/>
      <c r="J691" s="2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2"/>
      <c r="G692" s="1"/>
      <c r="H692" s="2"/>
      <c r="I692" s="1"/>
      <c r="J692" s="2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2"/>
      <c r="G693" s="1"/>
      <c r="H693" s="2"/>
      <c r="I693" s="1"/>
      <c r="J693" s="2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2"/>
      <c r="G694" s="1"/>
      <c r="H694" s="2"/>
      <c r="I694" s="1"/>
      <c r="J694" s="2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2"/>
      <c r="G695" s="1"/>
      <c r="H695" s="2"/>
      <c r="I695" s="1"/>
      <c r="J695" s="2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2"/>
      <c r="G696" s="1"/>
      <c r="H696" s="2"/>
      <c r="I696" s="1"/>
      <c r="J696" s="2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2"/>
      <c r="G697" s="1"/>
      <c r="H697" s="2"/>
      <c r="I697" s="1"/>
      <c r="J697" s="2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2"/>
      <c r="G698" s="1"/>
      <c r="H698" s="2"/>
      <c r="I698" s="1"/>
      <c r="J698" s="2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2"/>
      <c r="G699" s="1"/>
      <c r="H699" s="2"/>
      <c r="I699" s="1"/>
      <c r="J699" s="2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2"/>
      <c r="G700" s="1"/>
      <c r="H700" s="2"/>
      <c r="I700" s="1"/>
      <c r="J700" s="2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2"/>
      <c r="G701" s="1"/>
      <c r="H701" s="2"/>
      <c r="I701" s="1"/>
      <c r="J701" s="2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2"/>
      <c r="G702" s="1"/>
      <c r="H702" s="2"/>
      <c r="I702" s="1"/>
      <c r="J702" s="2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2"/>
      <c r="G703" s="1"/>
      <c r="H703" s="2"/>
      <c r="I703" s="1"/>
      <c r="J703" s="2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2"/>
      <c r="G704" s="1"/>
      <c r="H704" s="2"/>
      <c r="I704" s="1"/>
      <c r="J704" s="2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2"/>
      <c r="G705" s="1"/>
      <c r="H705" s="2"/>
      <c r="I705" s="1"/>
      <c r="J705" s="2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2"/>
      <c r="G706" s="1"/>
      <c r="H706" s="2"/>
      <c r="I706" s="1"/>
      <c r="J706" s="2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2"/>
      <c r="G707" s="1"/>
      <c r="H707" s="2"/>
      <c r="I707" s="1"/>
      <c r="J707" s="2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2"/>
      <c r="G708" s="1"/>
      <c r="H708" s="2"/>
      <c r="I708" s="1"/>
      <c r="J708" s="2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2"/>
      <c r="G709" s="1"/>
      <c r="H709" s="2"/>
      <c r="I709" s="1"/>
      <c r="J709" s="2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2"/>
      <c r="G710" s="1"/>
      <c r="H710" s="2"/>
      <c r="I710" s="1"/>
      <c r="J710" s="2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2"/>
      <c r="G711" s="1"/>
      <c r="H711" s="2"/>
      <c r="I711" s="1"/>
      <c r="J711" s="2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2"/>
      <c r="G712" s="1"/>
      <c r="H712" s="2"/>
      <c r="I712" s="1"/>
      <c r="J712" s="2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2"/>
      <c r="G713" s="1"/>
      <c r="H713" s="2"/>
      <c r="I713" s="1"/>
      <c r="J713" s="2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2"/>
      <c r="G714" s="1"/>
      <c r="H714" s="2"/>
      <c r="I714" s="1"/>
      <c r="J714" s="2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2"/>
      <c r="G715" s="1"/>
      <c r="H715" s="2"/>
      <c r="I715" s="1"/>
      <c r="J715" s="2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2"/>
      <c r="G716" s="1"/>
      <c r="H716" s="2"/>
      <c r="I716" s="1"/>
      <c r="J716" s="2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2"/>
      <c r="G717" s="1"/>
      <c r="H717" s="2"/>
      <c r="I717" s="1"/>
      <c r="J717" s="2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2"/>
      <c r="G718" s="1"/>
      <c r="H718" s="2"/>
      <c r="I718" s="1"/>
      <c r="J718" s="2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2"/>
      <c r="G719" s="1"/>
      <c r="H719" s="2"/>
      <c r="I719" s="1"/>
      <c r="J719" s="2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2"/>
      <c r="G720" s="1"/>
      <c r="H720" s="2"/>
      <c r="I720" s="1"/>
      <c r="J720" s="2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2"/>
      <c r="G721" s="1"/>
      <c r="H721" s="2"/>
      <c r="I721" s="1"/>
      <c r="J721" s="2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2"/>
      <c r="G722" s="1"/>
      <c r="H722" s="2"/>
      <c r="I722" s="1"/>
      <c r="J722" s="2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2"/>
      <c r="G723" s="1"/>
      <c r="H723" s="2"/>
      <c r="I723" s="1"/>
      <c r="J723" s="2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2"/>
      <c r="G724" s="1"/>
      <c r="H724" s="2"/>
      <c r="I724" s="1"/>
      <c r="J724" s="2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2"/>
      <c r="G725" s="1"/>
      <c r="H725" s="2"/>
      <c r="I725" s="1"/>
      <c r="J725" s="2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2"/>
      <c r="G726" s="1"/>
      <c r="H726" s="2"/>
      <c r="I726" s="1"/>
      <c r="J726" s="2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2"/>
      <c r="G727" s="1"/>
      <c r="H727" s="2"/>
      <c r="I727" s="1"/>
      <c r="J727" s="2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2"/>
      <c r="G728" s="1"/>
      <c r="H728" s="2"/>
      <c r="I728" s="1"/>
      <c r="J728" s="2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2"/>
      <c r="G729" s="1"/>
      <c r="H729" s="2"/>
      <c r="I729" s="1"/>
      <c r="J729" s="2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2"/>
      <c r="G730" s="1"/>
      <c r="H730" s="2"/>
      <c r="I730" s="1"/>
      <c r="J730" s="2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2"/>
      <c r="G731" s="1"/>
      <c r="H731" s="2"/>
      <c r="I731" s="1"/>
      <c r="J731" s="2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2"/>
      <c r="G732" s="1"/>
      <c r="H732" s="2"/>
      <c r="I732" s="1"/>
      <c r="J732" s="2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2"/>
      <c r="G733" s="1"/>
      <c r="H733" s="2"/>
      <c r="I733" s="1"/>
      <c r="J733" s="2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2"/>
      <c r="G734" s="1"/>
      <c r="H734" s="2"/>
      <c r="I734" s="1"/>
      <c r="J734" s="2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2"/>
      <c r="G735" s="1"/>
      <c r="H735" s="2"/>
      <c r="I735" s="1"/>
      <c r="J735" s="2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2"/>
      <c r="G736" s="1"/>
      <c r="H736" s="2"/>
      <c r="I736" s="1"/>
      <c r="J736" s="2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2"/>
      <c r="G737" s="1"/>
      <c r="H737" s="2"/>
      <c r="I737" s="1"/>
      <c r="J737" s="2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2"/>
      <c r="G738" s="1"/>
      <c r="H738" s="2"/>
      <c r="I738" s="1"/>
      <c r="J738" s="2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2"/>
      <c r="G739" s="1"/>
      <c r="H739" s="2"/>
      <c r="I739" s="1"/>
      <c r="J739" s="2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2"/>
      <c r="G740" s="1"/>
      <c r="H740" s="2"/>
      <c r="I740" s="1"/>
      <c r="J740" s="2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2"/>
      <c r="G741" s="1"/>
      <c r="H741" s="2"/>
      <c r="I741" s="1"/>
      <c r="J741" s="2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2"/>
      <c r="G742" s="1"/>
      <c r="H742" s="2"/>
      <c r="I742" s="1"/>
      <c r="J742" s="2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2"/>
      <c r="G743" s="1"/>
      <c r="H743" s="2"/>
      <c r="I743" s="1"/>
      <c r="J743" s="2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2"/>
      <c r="G744" s="1"/>
      <c r="H744" s="2"/>
      <c r="I744" s="1"/>
      <c r="J744" s="2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2"/>
      <c r="G745" s="1"/>
      <c r="H745" s="2"/>
      <c r="I745" s="1"/>
      <c r="J745" s="2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2"/>
      <c r="G746" s="1"/>
      <c r="H746" s="2"/>
      <c r="I746" s="1"/>
      <c r="J746" s="2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2"/>
      <c r="G747" s="1"/>
      <c r="H747" s="2"/>
      <c r="I747" s="1"/>
      <c r="J747" s="2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2"/>
      <c r="G748" s="1"/>
      <c r="H748" s="2"/>
      <c r="I748" s="1"/>
      <c r="J748" s="2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2"/>
      <c r="G749" s="1"/>
      <c r="H749" s="2"/>
      <c r="I749" s="1"/>
      <c r="J749" s="2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2"/>
      <c r="G750" s="1"/>
      <c r="H750" s="2"/>
      <c r="I750" s="1"/>
      <c r="J750" s="2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2"/>
      <c r="G751" s="1"/>
      <c r="H751" s="2"/>
      <c r="I751" s="1"/>
      <c r="J751" s="2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2"/>
      <c r="G752" s="1"/>
      <c r="H752" s="2"/>
      <c r="I752" s="1"/>
      <c r="J752" s="2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2"/>
      <c r="G753" s="1"/>
      <c r="H753" s="2"/>
      <c r="I753" s="1"/>
      <c r="J753" s="2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2"/>
      <c r="G754" s="1"/>
      <c r="H754" s="2"/>
      <c r="I754" s="1"/>
      <c r="J754" s="2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2"/>
      <c r="G755" s="1"/>
      <c r="H755" s="2"/>
      <c r="I755" s="1"/>
      <c r="J755" s="2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2"/>
      <c r="G756" s="1"/>
      <c r="H756" s="2"/>
      <c r="I756" s="1"/>
      <c r="J756" s="2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2"/>
      <c r="G757" s="1"/>
      <c r="H757" s="2"/>
      <c r="I757" s="1"/>
      <c r="J757" s="2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2"/>
      <c r="G758" s="1"/>
      <c r="H758" s="2"/>
      <c r="I758" s="1"/>
      <c r="J758" s="2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2"/>
      <c r="G759" s="1"/>
      <c r="H759" s="2"/>
      <c r="I759" s="1"/>
      <c r="J759" s="2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2"/>
      <c r="G760" s="1"/>
      <c r="H760" s="2"/>
      <c r="I760" s="1"/>
      <c r="J760" s="2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2"/>
      <c r="G761" s="1"/>
      <c r="H761" s="2"/>
      <c r="I761" s="1"/>
      <c r="J761" s="2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2"/>
      <c r="G762" s="1"/>
      <c r="H762" s="2"/>
      <c r="I762" s="1"/>
      <c r="J762" s="2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2"/>
      <c r="G763" s="1"/>
      <c r="H763" s="2"/>
      <c r="I763" s="1"/>
      <c r="J763" s="2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2"/>
      <c r="G764" s="1"/>
      <c r="H764" s="2"/>
      <c r="I764" s="1"/>
      <c r="J764" s="2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2"/>
      <c r="G765" s="1"/>
      <c r="H765" s="2"/>
      <c r="I765" s="1"/>
      <c r="J765" s="2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2"/>
      <c r="G766" s="1"/>
      <c r="H766" s="2"/>
      <c r="I766" s="1"/>
      <c r="J766" s="2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2"/>
      <c r="G767" s="1"/>
      <c r="H767" s="2"/>
      <c r="I767" s="1"/>
      <c r="J767" s="2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2"/>
      <c r="G768" s="1"/>
      <c r="H768" s="2"/>
      <c r="I768" s="1"/>
      <c r="J768" s="2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2"/>
      <c r="G769" s="1"/>
      <c r="H769" s="2"/>
      <c r="I769" s="1"/>
      <c r="J769" s="2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2"/>
      <c r="G770" s="1"/>
      <c r="H770" s="2"/>
      <c r="I770" s="1"/>
      <c r="J770" s="2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2"/>
      <c r="G771" s="1"/>
      <c r="H771" s="2"/>
      <c r="I771" s="1"/>
      <c r="J771" s="2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2"/>
      <c r="G772" s="1"/>
      <c r="H772" s="2"/>
      <c r="I772" s="1"/>
      <c r="J772" s="2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2"/>
      <c r="G773" s="1"/>
      <c r="H773" s="2"/>
      <c r="I773" s="1"/>
      <c r="J773" s="2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2"/>
      <c r="G774" s="1"/>
      <c r="H774" s="2"/>
      <c r="I774" s="1"/>
      <c r="J774" s="2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2"/>
      <c r="G775" s="1"/>
      <c r="H775" s="2"/>
      <c r="I775" s="1"/>
      <c r="J775" s="2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2"/>
      <c r="G776" s="1"/>
      <c r="H776" s="2"/>
      <c r="I776" s="1"/>
      <c r="J776" s="2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2"/>
      <c r="G777" s="1"/>
      <c r="H777" s="2"/>
      <c r="I777" s="1"/>
      <c r="J777" s="2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2"/>
      <c r="G778" s="1"/>
      <c r="H778" s="2"/>
      <c r="I778" s="1"/>
      <c r="J778" s="2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2"/>
      <c r="G779" s="1"/>
      <c r="H779" s="2"/>
      <c r="I779" s="1"/>
      <c r="J779" s="2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2"/>
      <c r="G780" s="1"/>
      <c r="H780" s="2"/>
      <c r="I780" s="1"/>
      <c r="J780" s="2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2"/>
      <c r="G781" s="1"/>
      <c r="H781" s="2"/>
      <c r="I781" s="1"/>
      <c r="J781" s="2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2"/>
      <c r="G782" s="1"/>
      <c r="H782" s="2"/>
      <c r="I782" s="1"/>
      <c r="J782" s="2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2"/>
      <c r="G783" s="1"/>
      <c r="H783" s="2"/>
      <c r="I783" s="1"/>
      <c r="J783" s="2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2"/>
      <c r="G784" s="1"/>
      <c r="H784" s="2"/>
      <c r="I784" s="1"/>
      <c r="J784" s="2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2"/>
      <c r="G785" s="1"/>
      <c r="H785" s="2"/>
      <c r="I785" s="1"/>
      <c r="J785" s="2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2"/>
      <c r="G786" s="1"/>
      <c r="H786" s="2"/>
      <c r="I786" s="1"/>
      <c r="J786" s="2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2"/>
      <c r="G787" s="1"/>
      <c r="H787" s="2"/>
      <c r="I787" s="1"/>
      <c r="J787" s="2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2"/>
      <c r="G788" s="1"/>
      <c r="H788" s="2"/>
      <c r="I788" s="1"/>
      <c r="J788" s="2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2"/>
      <c r="G789" s="1"/>
      <c r="H789" s="2"/>
      <c r="I789" s="1"/>
      <c r="J789" s="2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2"/>
      <c r="G790" s="1"/>
      <c r="H790" s="2"/>
      <c r="I790" s="1"/>
      <c r="J790" s="2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2"/>
      <c r="G791" s="1"/>
      <c r="H791" s="2"/>
      <c r="I791" s="1"/>
      <c r="J791" s="2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2"/>
      <c r="G792" s="1"/>
      <c r="H792" s="2"/>
      <c r="I792" s="1"/>
      <c r="J792" s="2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2"/>
      <c r="G793" s="1"/>
      <c r="H793" s="2"/>
      <c r="I793" s="1"/>
      <c r="J793" s="2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2"/>
      <c r="G794" s="1"/>
      <c r="H794" s="2"/>
      <c r="I794" s="1"/>
      <c r="J794" s="2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2"/>
      <c r="G795" s="1"/>
      <c r="H795" s="2"/>
      <c r="I795" s="1"/>
      <c r="J795" s="2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2"/>
      <c r="G796" s="1"/>
      <c r="H796" s="2"/>
      <c r="I796" s="1"/>
      <c r="J796" s="2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2"/>
      <c r="G797" s="1"/>
      <c r="H797" s="2"/>
      <c r="I797" s="1"/>
      <c r="J797" s="2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2"/>
      <c r="G798" s="1"/>
      <c r="H798" s="2"/>
      <c r="I798" s="1"/>
      <c r="J798" s="2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2"/>
      <c r="G799" s="1"/>
      <c r="H799" s="2"/>
      <c r="I799" s="1"/>
      <c r="J799" s="2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2"/>
      <c r="G800" s="1"/>
      <c r="H800" s="2"/>
      <c r="I800" s="1"/>
      <c r="J800" s="2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2"/>
      <c r="G801" s="1"/>
      <c r="H801" s="2"/>
      <c r="I801" s="1"/>
      <c r="J801" s="2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2"/>
      <c r="G802" s="1"/>
      <c r="H802" s="2"/>
      <c r="I802" s="1"/>
      <c r="J802" s="2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2"/>
      <c r="G803" s="1"/>
      <c r="H803" s="2"/>
      <c r="I803" s="1"/>
      <c r="J803" s="2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2"/>
      <c r="G804" s="1"/>
      <c r="H804" s="2"/>
      <c r="I804" s="1"/>
      <c r="J804" s="2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2"/>
      <c r="G805" s="1"/>
      <c r="H805" s="2"/>
      <c r="I805" s="1"/>
      <c r="J805" s="2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2"/>
      <c r="G806" s="1"/>
      <c r="H806" s="2"/>
      <c r="I806" s="1"/>
      <c r="J806" s="2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2"/>
      <c r="G807" s="1"/>
      <c r="H807" s="2"/>
      <c r="I807" s="1"/>
      <c r="J807" s="2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2"/>
      <c r="G808" s="1"/>
      <c r="H808" s="2"/>
      <c r="I808" s="1"/>
      <c r="J808" s="2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2"/>
      <c r="G809" s="1"/>
      <c r="H809" s="2"/>
      <c r="I809" s="1"/>
      <c r="J809" s="2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2"/>
      <c r="G810" s="1"/>
      <c r="H810" s="2"/>
      <c r="I810" s="1"/>
      <c r="J810" s="2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2"/>
      <c r="G811" s="1"/>
      <c r="H811" s="2"/>
      <c r="I811" s="1"/>
      <c r="J811" s="2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2"/>
      <c r="G812" s="1"/>
      <c r="H812" s="2"/>
      <c r="I812" s="1"/>
      <c r="J812" s="2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2"/>
      <c r="G813" s="1"/>
      <c r="H813" s="2"/>
      <c r="I813" s="1"/>
      <c r="J813" s="2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2"/>
      <c r="G814" s="1"/>
      <c r="H814" s="2"/>
      <c r="I814" s="1"/>
      <c r="J814" s="2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2"/>
      <c r="G815" s="1"/>
      <c r="H815" s="2"/>
      <c r="I815" s="1"/>
      <c r="J815" s="2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2"/>
      <c r="G816" s="1"/>
      <c r="H816" s="2"/>
      <c r="I816" s="1"/>
      <c r="J816" s="2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2"/>
      <c r="G817" s="1"/>
      <c r="H817" s="2"/>
      <c r="I817" s="1"/>
      <c r="J817" s="2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2"/>
      <c r="G818" s="1"/>
      <c r="H818" s="2"/>
      <c r="I818" s="1"/>
      <c r="J818" s="2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2"/>
      <c r="G819" s="1"/>
      <c r="H819" s="2"/>
      <c r="I819" s="1"/>
      <c r="J819" s="2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2"/>
      <c r="G820" s="1"/>
      <c r="H820" s="2"/>
      <c r="I820" s="1"/>
      <c r="J820" s="2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2"/>
      <c r="G821" s="1"/>
      <c r="H821" s="2"/>
      <c r="I821" s="1"/>
      <c r="J821" s="2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2"/>
      <c r="G822" s="1"/>
      <c r="H822" s="2"/>
      <c r="I822" s="1"/>
      <c r="J822" s="2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2"/>
      <c r="G823" s="1"/>
      <c r="H823" s="2"/>
      <c r="I823" s="1"/>
      <c r="J823" s="2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2"/>
      <c r="G824" s="1"/>
      <c r="H824" s="2"/>
      <c r="I824" s="1"/>
      <c r="J824" s="2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2"/>
      <c r="G825" s="1"/>
      <c r="H825" s="2"/>
      <c r="I825" s="1"/>
      <c r="J825" s="2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2"/>
      <c r="G826" s="1"/>
      <c r="H826" s="2"/>
      <c r="I826" s="1"/>
      <c r="J826" s="2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2"/>
      <c r="G827" s="1"/>
      <c r="H827" s="2"/>
      <c r="I827" s="1"/>
      <c r="J827" s="2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2"/>
      <c r="G828" s="1"/>
      <c r="H828" s="2"/>
      <c r="I828" s="1"/>
      <c r="J828" s="2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2"/>
      <c r="G829" s="1"/>
      <c r="H829" s="2"/>
      <c r="I829" s="1"/>
      <c r="J829" s="2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2"/>
      <c r="G830" s="1"/>
      <c r="H830" s="2"/>
      <c r="I830" s="1"/>
      <c r="J830" s="2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2"/>
      <c r="G831" s="1"/>
      <c r="H831" s="2"/>
      <c r="I831" s="1"/>
      <c r="J831" s="2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2"/>
      <c r="G832" s="1"/>
      <c r="H832" s="2"/>
      <c r="I832" s="1"/>
      <c r="J832" s="2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2"/>
      <c r="G833" s="1"/>
      <c r="H833" s="2"/>
      <c r="I833" s="1"/>
      <c r="J833" s="2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2"/>
      <c r="G834" s="1"/>
      <c r="H834" s="2"/>
      <c r="I834" s="1"/>
      <c r="J834" s="2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2"/>
      <c r="G835" s="1"/>
      <c r="H835" s="2"/>
      <c r="I835" s="1"/>
      <c r="J835" s="2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2"/>
      <c r="G836" s="1"/>
      <c r="H836" s="2"/>
      <c r="I836" s="1"/>
      <c r="J836" s="2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2"/>
      <c r="G837" s="1"/>
      <c r="H837" s="2"/>
      <c r="I837" s="1"/>
      <c r="J837" s="2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2"/>
      <c r="G838" s="1"/>
      <c r="H838" s="2"/>
      <c r="I838" s="1"/>
      <c r="J838" s="2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2"/>
      <c r="G839" s="1"/>
      <c r="H839" s="2"/>
      <c r="I839" s="1"/>
      <c r="J839" s="2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2"/>
      <c r="G840" s="1"/>
      <c r="H840" s="2"/>
      <c r="I840" s="1"/>
      <c r="J840" s="2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2"/>
      <c r="G841" s="1"/>
      <c r="H841" s="2"/>
      <c r="I841" s="1"/>
      <c r="J841" s="2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2"/>
      <c r="G842" s="1"/>
      <c r="H842" s="2"/>
      <c r="I842" s="1"/>
      <c r="J842" s="2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2"/>
      <c r="G843" s="1"/>
      <c r="H843" s="2"/>
      <c r="I843" s="1"/>
      <c r="J843" s="2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2"/>
      <c r="G844" s="1"/>
      <c r="H844" s="2"/>
      <c r="I844" s="1"/>
      <c r="J844" s="2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2"/>
      <c r="G845" s="1"/>
      <c r="H845" s="2"/>
      <c r="I845" s="1"/>
      <c r="J845" s="2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2"/>
      <c r="G846" s="1"/>
      <c r="H846" s="2"/>
      <c r="I846" s="1"/>
      <c r="J846" s="2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2"/>
      <c r="G847" s="1"/>
      <c r="H847" s="2"/>
      <c r="I847" s="1"/>
      <c r="J847" s="2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2"/>
      <c r="G848" s="1"/>
      <c r="H848" s="2"/>
      <c r="I848" s="1"/>
      <c r="J848" s="2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2"/>
      <c r="G849" s="1"/>
      <c r="H849" s="2"/>
      <c r="I849" s="1"/>
      <c r="J849" s="2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2"/>
      <c r="G850" s="1"/>
      <c r="H850" s="2"/>
      <c r="I850" s="1"/>
      <c r="J850" s="2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2"/>
      <c r="G851" s="1"/>
      <c r="H851" s="2"/>
      <c r="I851" s="1"/>
      <c r="J851" s="2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2"/>
      <c r="G852" s="1"/>
      <c r="H852" s="2"/>
      <c r="I852" s="1"/>
      <c r="J852" s="2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2"/>
      <c r="G853" s="1"/>
      <c r="H853" s="2"/>
      <c r="I853" s="1"/>
      <c r="J853" s="2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2"/>
      <c r="G854" s="1"/>
      <c r="H854" s="2"/>
      <c r="I854" s="1"/>
      <c r="J854" s="2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2"/>
      <c r="G855" s="1"/>
      <c r="H855" s="2"/>
      <c r="I855" s="1"/>
      <c r="J855" s="2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2"/>
      <c r="G856" s="1"/>
      <c r="H856" s="2"/>
      <c r="I856" s="1"/>
      <c r="J856" s="2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2"/>
      <c r="G857" s="1"/>
      <c r="H857" s="2"/>
      <c r="I857" s="1"/>
      <c r="J857" s="2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2"/>
      <c r="G858" s="1"/>
      <c r="H858" s="2"/>
      <c r="I858" s="1"/>
      <c r="J858" s="2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2"/>
      <c r="G859" s="1"/>
      <c r="H859" s="2"/>
      <c r="I859" s="1"/>
      <c r="J859" s="2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2"/>
      <c r="G860" s="1"/>
      <c r="H860" s="2"/>
      <c r="I860" s="1"/>
      <c r="J860" s="2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2"/>
      <c r="G861" s="1"/>
      <c r="H861" s="2"/>
      <c r="I861" s="1"/>
      <c r="J861" s="2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2"/>
      <c r="G862" s="1"/>
      <c r="H862" s="2"/>
      <c r="I862" s="1"/>
      <c r="J862" s="2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2"/>
      <c r="G863" s="1"/>
      <c r="H863" s="2"/>
      <c r="I863" s="1"/>
      <c r="J863" s="2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2"/>
      <c r="G864" s="1"/>
      <c r="H864" s="2"/>
      <c r="I864" s="1"/>
      <c r="J864" s="2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2"/>
      <c r="G865" s="1"/>
      <c r="H865" s="2"/>
      <c r="I865" s="1"/>
      <c r="J865" s="2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2"/>
      <c r="G866" s="1"/>
      <c r="H866" s="2"/>
      <c r="I866" s="1"/>
      <c r="J866" s="2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2"/>
      <c r="G867" s="1"/>
      <c r="H867" s="2"/>
      <c r="I867" s="1"/>
      <c r="J867" s="2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2"/>
      <c r="G868" s="1"/>
      <c r="H868" s="2"/>
      <c r="I868" s="1"/>
      <c r="J868" s="2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2"/>
      <c r="G869" s="1"/>
      <c r="H869" s="2"/>
      <c r="I869" s="1"/>
      <c r="J869" s="2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2"/>
      <c r="G870" s="1"/>
      <c r="H870" s="2"/>
      <c r="I870" s="1"/>
      <c r="J870" s="2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2"/>
      <c r="G871" s="1"/>
      <c r="H871" s="2"/>
      <c r="I871" s="1"/>
      <c r="J871" s="2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2"/>
      <c r="G872" s="1"/>
      <c r="H872" s="2"/>
      <c r="I872" s="1"/>
      <c r="J872" s="2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2"/>
      <c r="G873" s="1"/>
      <c r="H873" s="2"/>
      <c r="I873" s="1"/>
      <c r="J873" s="2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2"/>
      <c r="G874" s="1"/>
      <c r="H874" s="2"/>
      <c r="I874" s="1"/>
      <c r="J874" s="2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2"/>
      <c r="G875" s="1"/>
      <c r="H875" s="2"/>
      <c r="I875" s="1"/>
      <c r="J875" s="2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2"/>
      <c r="G876" s="1"/>
      <c r="H876" s="2"/>
      <c r="I876" s="1"/>
      <c r="J876" s="2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2"/>
      <c r="G877" s="1"/>
      <c r="H877" s="2"/>
      <c r="I877" s="1"/>
      <c r="J877" s="2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2"/>
      <c r="G878" s="1"/>
      <c r="H878" s="2"/>
      <c r="I878" s="1"/>
      <c r="J878" s="2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2"/>
      <c r="G879" s="1"/>
      <c r="H879" s="2"/>
      <c r="I879" s="1"/>
      <c r="J879" s="2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2"/>
      <c r="G880" s="1"/>
      <c r="H880" s="2"/>
      <c r="I880" s="1"/>
      <c r="J880" s="2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2"/>
      <c r="G881" s="1"/>
      <c r="H881" s="2"/>
      <c r="I881" s="1"/>
      <c r="J881" s="2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2"/>
      <c r="G882" s="1"/>
      <c r="H882" s="2"/>
      <c r="I882" s="1"/>
      <c r="J882" s="2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2"/>
      <c r="G883" s="1"/>
      <c r="H883" s="2"/>
      <c r="I883" s="1"/>
      <c r="J883" s="2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2"/>
      <c r="G884" s="1"/>
      <c r="H884" s="2"/>
      <c r="I884" s="1"/>
      <c r="J884" s="2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2"/>
      <c r="G885" s="1"/>
      <c r="H885" s="2"/>
      <c r="I885" s="1"/>
      <c r="J885" s="2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2"/>
      <c r="G886" s="1"/>
      <c r="H886" s="2"/>
      <c r="I886" s="1"/>
      <c r="J886" s="2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2"/>
      <c r="G887" s="1"/>
      <c r="H887" s="2"/>
      <c r="I887" s="1"/>
      <c r="J887" s="2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2"/>
      <c r="G888" s="1"/>
      <c r="H888" s="2"/>
      <c r="I888" s="1"/>
      <c r="J888" s="2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2"/>
      <c r="G889" s="1"/>
      <c r="H889" s="2"/>
      <c r="I889" s="1"/>
      <c r="J889" s="2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2"/>
      <c r="G890" s="1"/>
      <c r="H890" s="2"/>
      <c r="I890" s="1"/>
      <c r="J890" s="2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2"/>
      <c r="G891" s="1"/>
      <c r="H891" s="2"/>
      <c r="I891" s="1"/>
      <c r="J891" s="2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2"/>
      <c r="G892" s="1"/>
      <c r="H892" s="2"/>
      <c r="I892" s="1"/>
      <c r="J892" s="2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2"/>
      <c r="G893" s="1"/>
      <c r="H893" s="2"/>
      <c r="I893" s="1"/>
      <c r="J893" s="2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2"/>
      <c r="G894" s="1"/>
      <c r="H894" s="2"/>
      <c r="I894" s="1"/>
      <c r="J894" s="2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2"/>
      <c r="G895" s="1"/>
      <c r="H895" s="2"/>
      <c r="I895" s="1"/>
      <c r="J895" s="2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2"/>
      <c r="G896" s="1"/>
      <c r="H896" s="2"/>
      <c r="I896" s="1"/>
      <c r="J896" s="2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2"/>
      <c r="G897" s="1"/>
      <c r="H897" s="2"/>
      <c r="I897" s="1"/>
      <c r="J897" s="2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2"/>
      <c r="G898" s="1"/>
      <c r="H898" s="2"/>
      <c r="I898" s="1"/>
      <c r="J898" s="2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2"/>
      <c r="G899" s="1"/>
      <c r="H899" s="2"/>
      <c r="I899" s="1"/>
      <c r="J899" s="2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2"/>
      <c r="G900" s="1"/>
      <c r="H900" s="2"/>
      <c r="I900" s="1"/>
      <c r="J900" s="2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2"/>
      <c r="G901" s="1"/>
      <c r="H901" s="2"/>
      <c r="I901" s="1"/>
      <c r="J901" s="2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2"/>
      <c r="G902" s="1"/>
      <c r="H902" s="2"/>
      <c r="I902" s="1"/>
      <c r="J902" s="2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2"/>
      <c r="G903" s="1"/>
      <c r="H903" s="2"/>
      <c r="I903" s="1"/>
      <c r="J903" s="2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2"/>
      <c r="G904" s="1"/>
      <c r="H904" s="2"/>
      <c r="I904" s="1"/>
      <c r="J904" s="2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2"/>
      <c r="G905" s="1"/>
      <c r="H905" s="2"/>
      <c r="I905" s="1"/>
      <c r="J905" s="2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2"/>
      <c r="G906" s="1"/>
      <c r="H906" s="2"/>
      <c r="I906" s="1"/>
      <c r="J906" s="2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2"/>
      <c r="G907" s="1"/>
      <c r="H907" s="2"/>
      <c r="I907" s="1"/>
      <c r="J907" s="2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2"/>
      <c r="G908" s="1"/>
      <c r="H908" s="2"/>
      <c r="I908" s="1"/>
      <c r="J908" s="2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2"/>
      <c r="G909" s="1"/>
      <c r="H909" s="2"/>
      <c r="I909" s="1"/>
      <c r="J909" s="2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2"/>
      <c r="G910" s="1"/>
      <c r="H910" s="2"/>
      <c r="I910" s="1"/>
      <c r="J910" s="2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2"/>
      <c r="G911" s="1"/>
      <c r="H911" s="2"/>
      <c r="I911" s="1"/>
      <c r="J911" s="2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2"/>
      <c r="G912" s="1"/>
      <c r="H912" s="2"/>
      <c r="I912" s="1"/>
      <c r="J912" s="2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2"/>
      <c r="G913" s="1"/>
      <c r="H913" s="2"/>
      <c r="I913" s="1"/>
      <c r="J913" s="2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2"/>
      <c r="G914" s="1"/>
      <c r="H914" s="2"/>
      <c r="I914" s="1"/>
      <c r="J914" s="2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2"/>
      <c r="G915" s="1"/>
      <c r="H915" s="2"/>
      <c r="I915" s="1"/>
      <c r="J915" s="2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2"/>
      <c r="G916" s="1"/>
      <c r="H916" s="2"/>
      <c r="I916" s="1"/>
      <c r="J916" s="2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2"/>
      <c r="G917" s="1"/>
      <c r="H917" s="2"/>
      <c r="I917" s="1"/>
      <c r="J917" s="2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2"/>
      <c r="G918" s="1"/>
      <c r="H918" s="2"/>
      <c r="I918" s="1"/>
      <c r="J918" s="2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2"/>
      <c r="G919" s="1"/>
      <c r="H919" s="2"/>
      <c r="I919" s="1"/>
      <c r="J919" s="2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2"/>
      <c r="G920" s="1"/>
      <c r="H920" s="2"/>
      <c r="I920" s="1"/>
      <c r="J920" s="2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2"/>
      <c r="G921" s="1"/>
      <c r="H921" s="2"/>
      <c r="I921" s="1"/>
      <c r="J921" s="2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2"/>
      <c r="G922" s="1"/>
      <c r="H922" s="2"/>
      <c r="I922" s="1"/>
      <c r="J922" s="2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2"/>
      <c r="G923" s="1"/>
      <c r="H923" s="2"/>
      <c r="I923" s="1"/>
      <c r="J923" s="2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2"/>
      <c r="G924" s="1"/>
      <c r="H924" s="2"/>
      <c r="I924" s="1"/>
      <c r="J924" s="2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2"/>
      <c r="G925" s="1"/>
      <c r="H925" s="2"/>
      <c r="I925" s="1"/>
      <c r="J925" s="2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2"/>
      <c r="G926" s="1"/>
      <c r="H926" s="2"/>
      <c r="I926" s="1"/>
      <c r="J926" s="2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2"/>
      <c r="G927" s="1"/>
      <c r="H927" s="2"/>
      <c r="I927" s="1"/>
      <c r="J927" s="2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2"/>
      <c r="G928" s="1"/>
      <c r="H928" s="2"/>
      <c r="I928" s="1"/>
      <c r="J928" s="2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2"/>
      <c r="G929" s="1"/>
      <c r="H929" s="2"/>
      <c r="I929" s="1"/>
      <c r="J929" s="2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2"/>
      <c r="G930" s="1"/>
      <c r="H930" s="2"/>
      <c r="I930" s="1"/>
      <c r="J930" s="2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2"/>
      <c r="G931" s="1"/>
      <c r="H931" s="2"/>
      <c r="I931" s="1"/>
      <c r="J931" s="2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2"/>
      <c r="G932" s="1"/>
      <c r="H932" s="2"/>
      <c r="I932" s="1"/>
      <c r="J932" s="2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2"/>
      <c r="G933" s="1"/>
      <c r="H933" s="2"/>
      <c r="I933" s="1"/>
      <c r="J933" s="2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2"/>
      <c r="G934" s="1"/>
      <c r="H934" s="2"/>
      <c r="I934" s="1"/>
      <c r="J934" s="2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2"/>
      <c r="G935" s="1"/>
      <c r="H935" s="2"/>
      <c r="I935" s="1"/>
      <c r="J935" s="2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2"/>
      <c r="G936" s="1"/>
      <c r="H936" s="2"/>
      <c r="I936" s="1"/>
      <c r="J936" s="2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2"/>
      <c r="G937" s="1"/>
      <c r="H937" s="2"/>
      <c r="I937" s="1"/>
      <c r="J937" s="2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2"/>
      <c r="G938" s="1"/>
      <c r="H938" s="2"/>
      <c r="I938" s="1"/>
      <c r="J938" s="2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2"/>
      <c r="G939" s="1"/>
      <c r="H939" s="2"/>
      <c r="I939" s="1"/>
      <c r="J939" s="2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2"/>
      <c r="G940" s="1"/>
      <c r="H940" s="2"/>
      <c r="I940" s="1"/>
      <c r="J940" s="2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2"/>
      <c r="G941" s="1"/>
      <c r="H941" s="2"/>
      <c r="I941" s="1"/>
      <c r="J941" s="2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2"/>
      <c r="G942" s="1"/>
      <c r="H942" s="2"/>
      <c r="I942" s="1"/>
      <c r="J942" s="2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2"/>
      <c r="G943" s="1"/>
      <c r="H943" s="2"/>
      <c r="I943" s="1"/>
      <c r="J943" s="2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2"/>
      <c r="G944" s="1"/>
      <c r="H944" s="2"/>
      <c r="I944" s="1"/>
      <c r="J944" s="2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2"/>
      <c r="G945" s="1"/>
      <c r="H945" s="2"/>
      <c r="I945" s="1"/>
      <c r="J945" s="2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2"/>
      <c r="G946" s="1"/>
      <c r="H946" s="2"/>
      <c r="I946" s="1"/>
      <c r="J946" s="2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2"/>
      <c r="G947" s="1"/>
      <c r="H947" s="2"/>
      <c r="I947" s="1"/>
      <c r="J947" s="2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2"/>
      <c r="G948" s="1"/>
      <c r="H948" s="2"/>
      <c r="I948" s="1"/>
      <c r="J948" s="2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2"/>
      <c r="G949" s="1"/>
      <c r="H949" s="2"/>
      <c r="I949" s="1"/>
      <c r="J949" s="2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2"/>
      <c r="G950" s="1"/>
      <c r="H950" s="2"/>
      <c r="I950" s="1"/>
      <c r="J950" s="2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2"/>
      <c r="G951" s="1"/>
      <c r="H951" s="2"/>
      <c r="I951" s="1"/>
      <c r="J951" s="2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2"/>
      <c r="G952" s="1"/>
      <c r="H952" s="2"/>
      <c r="I952" s="1"/>
      <c r="J952" s="2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2"/>
      <c r="G953" s="1"/>
      <c r="H953" s="2"/>
      <c r="I953" s="1"/>
      <c r="J953" s="2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2"/>
      <c r="G954" s="1"/>
      <c r="H954" s="2"/>
      <c r="I954" s="1"/>
      <c r="J954" s="2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2"/>
      <c r="G955" s="1"/>
      <c r="H955" s="2"/>
      <c r="I955" s="1"/>
      <c r="J955" s="2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2"/>
      <c r="G956" s="1"/>
      <c r="H956" s="2"/>
      <c r="I956" s="1"/>
      <c r="J956" s="2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2"/>
      <c r="G957" s="1"/>
      <c r="H957" s="2"/>
      <c r="I957" s="1"/>
      <c r="J957" s="2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2"/>
      <c r="G958" s="1"/>
      <c r="H958" s="2"/>
      <c r="I958" s="1"/>
      <c r="J958" s="2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2"/>
      <c r="G959" s="1"/>
      <c r="H959" s="2"/>
      <c r="I959" s="1"/>
      <c r="J959" s="2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2"/>
      <c r="G960" s="1"/>
      <c r="H960" s="2"/>
      <c r="I960" s="1"/>
      <c r="J960" s="2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2"/>
      <c r="G961" s="1"/>
      <c r="H961" s="2"/>
      <c r="I961" s="1"/>
      <c r="J961" s="2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2"/>
      <c r="G962" s="1"/>
      <c r="H962" s="2"/>
      <c r="I962" s="1"/>
      <c r="J962" s="2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2"/>
      <c r="G963" s="1"/>
      <c r="H963" s="2"/>
      <c r="I963" s="1"/>
      <c r="J963" s="2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2"/>
      <c r="G964" s="1"/>
      <c r="H964" s="2"/>
      <c r="I964" s="1"/>
      <c r="J964" s="2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2"/>
      <c r="G965" s="1"/>
      <c r="H965" s="2"/>
      <c r="I965" s="1"/>
      <c r="J965" s="2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2"/>
      <c r="G966" s="1"/>
      <c r="H966" s="2"/>
      <c r="I966" s="1"/>
      <c r="J966" s="2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2"/>
      <c r="G967" s="1"/>
      <c r="H967" s="2"/>
      <c r="I967" s="1"/>
      <c r="J967" s="2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2"/>
      <c r="G968" s="1"/>
      <c r="H968" s="2"/>
      <c r="I968" s="1"/>
      <c r="J968" s="2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2"/>
      <c r="G969" s="1"/>
      <c r="H969" s="2"/>
      <c r="I969" s="1"/>
      <c r="J969" s="2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2"/>
      <c r="G970" s="1"/>
      <c r="H970" s="2"/>
      <c r="I970" s="1"/>
      <c r="J970" s="2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2"/>
      <c r="G971" s="1"/>
      <c r="H971" s="2"/>
      <c r="I971" s="1"/>
      <c r="J971" s="2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2"/>
      <c r="G972" s="1"/>
      <c r="H972" s="2"/>
      <c r="I972" s="1"/>
      <c r="J972" s="2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2"/>
      <c r="G973" s="1"/>
      <c r="H973" s="2"/>
      <c r="I973" s="1"/>
      <c r="J973" s="2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2"/>
      <c r="G974" s="1"/>
      <c r="H974" s="2"/>
      <c r="I974" s="1"/>
      <c r="J974" s="2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2"/>
      <c r="G975" s="1"/>
      <c r="H975" s="2"/>
      <c r="I975" s="1"/>
      <c r="J975" s="2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2"/>
      <c r="G976" s="1"/>
      <c r="H976" s="2"/>
      <c r="I976" s="1"/>
      <c r="J976" s="2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2"/>
      <c r="G977" s="1"/>
      <c r="H977" s="2"/>
      <c r="I977" s="1"/>
      <c r="J977" s="2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2"/>
      <c r="G978" s="1"/>
      <c r="H978" s="2"/>
      <c r="I978" s="1"/>
      <c r="J978" s="2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2"/>
      <c r="G979" s="1"/>
      <c r="H979" s="2"/>
      <c r="I979" s="1"/>
      <c r="J979" s="2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2"/>
      <c r="G980" s="1"/>
      <c r="H980" s="2"/>
      <c r="I980" s="1"/>
      <c r="J980" s="2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2"/>
      <c r="G981" s="1"/>
      <c r="H981" s="2"/>
      <c r="I981" s="1"/>
      <c r="J981" s="2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2"/>
      <c r="G982" s="1"/>
      <c r="H982" s="2"/>
      <c r="I982" s="1"/>
      <c r="J982" s="2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2"/>
      <c r="G983" s="1"/>
      <c r="H983" s="2"/>
      <c r="I983" s="1"/>
      <c r="J983" s="2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2"/>
      <c r="G984" s="1"/>
      <c r="H984" s="2"/>
      <c r="I984" s="1"/>
      <c r="J984" s="2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2"/>
      <c r="G985" s="1"/>
      <c r="H985" s="2"/>
      <c r="I985" s="1"/>
      <c r="J985" s="2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2"/>
      <c r="G986" s="1"/>
      <c r="H986" s="2"/>
      <c r="I986" s="1"/>
      <c r="J986" s="2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2"/>
      <c r="G987" s="1"/>
      <c r="H987" s="2"/>
      <c r="I987" s="1"/>
      <c r="J987" s="2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2"/>
      <c r="G988" s="1"/>
      <c r="H988" s="2"/>
      <c r="I988" s="1"/>
      <c r="J988" s="2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2"/>
      <c r="G989" s="1"/>
      <c r="H989" s="2"/>
      <c r="I989" s="1"/>
      <c r="J989" s="2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2"/>
      <c r="G990" s="1"/>
      <c r="H990" s="2"/>
      <c r="I990" s="1"/>
      <c r="J990" s="2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2"/>
      <c r="G991" s="1"/>
      <c r="H991" s="2"/>
      <c r="I991" s="1"/>
      <c r="J991" s="2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2"/>
      <c r="G992" s="1"/>
      <c r="H992" s="2"/>
      <c r="I992" s="1"/>
      <c r="J992" s="2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2"/>
      <c r="G993" s="1"/>
      <c r="H993" s="2"/>
      <c r="I993" s="1"/>
      <c r="J993" s="2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2"/>
      <c r="G994" s="1"/>
      <c r="H994" s="2"/>
      <c r="I994" s="1"/>
      <c r="J994" s="2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2"/>
      <c r="G995" s="1"/>
      <c r="H995" s="2"/>
      <c r="I995" s="1"/>
      <c r="J995" s="2"/>
      <c r="K995" s="1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2"/>
      <c r="G996" s="1"/>
      <c r="H996" s="2"/>
      <c r="I996" s="1"/>
      <c r="J996" s="2"/>
      <c r="K996" s="1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2"/>
      <c r="G997" s="1"/>
      <c r="H997" s="2"/>
      <c r="I997" s="1"/>
      <c r="J997" s="2"/>
      <c r="K997" s="1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2"/>
      <c r="G998" s="1"/>
      <c r="H998" s="2"/>
      <c r="I998" s="1"/>
      <c r="J998" s="2"/>
      <c r="K998" s="1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2"/>
      <c r="G999" s="1"/>
      <c r="H999" s="2"/>
      <c r="I999" s="1"/>
      <c r="J999" s="2"/>
      <c r="K999" s="1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2"/>
      <c r="G1000" s="1"/>
      <c r="H1000" s="2"/>
      <c r="I1000" s="1"/>
      <c r="J1000" s="2"/>
      <c r="K1000" s="1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">
    <mergeCell ref="B17:C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5140-F-017</vt:lpstr>
      <vt:lpstr>FORMULAS</vt:lpstr>
      <vt:lpstr>'5140-F-017'!Área_de_impresión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Oficina ORII</dc:creator>
  <cp:lastModifiedBy>Angelica Yulieth Cruz Yomayuza</cp:lastModifiedBy>
  <cp:lastPrinted>2017-07-04T22:28:58Z</cp:lastPrinted>
  <dcterms:created xsi:type="dcterms:W3CDTF">2017-06-28T22:49:55Z</dcterms:created>
  <dcterms:modified xsi:type="dcterms:W3CDTF">2025-03-05T20:14:54Z</dcterms:modified>
</cp:coreProperties>
</file>